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6"/>
  </bookViews>
  <sheets>
    <sheet name="лось" sheetId="1" state="visible" r:id="rId2"/>
    <sheet name="соболь" sheetId="2" state="visible" r:id="rId3"/>
    <sheet name="медведь" sheetId="3" state="visible" r:id="rId4"/>
    <sheet name="барсук" sheetId="4" state="visible" r:id="rId5"/>
    <sheet name="рысь" sheetId="5" state="visible" r:id="rId6"/>
    <sheet name="выдра" sheetId="6" state="visible" r:id="rId7"/>
    <sheet name="лимиты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<sst xmlns="http://schemas.openxmlformats.org/spreadsheetml/2006/main" count="654" uniqueCount="136">
  <si>
    <t xml:space="preserve">Квота добычи охотничьих ресурсов на период с 1 августа 2021 года по 1 августа 2022 года</t>
  </si>
  <si>
    <t xml:space="preserve">Ханты-Мансийский автономный округ - Югра</t>
  </si>
  <si>
    <t xml:space="preserve">Лось</t>
  </si>
  <si>
    <t xml:space="preserve">№ п/п</t>
  </si>
  <si>
    <t xml:space="preserve">Наименование муницыпальных образований (районы,округа, охотничьих угодий, иных территорий)</t>
  </si>
  <si>
    <t xml:space="preserve">Площадь категорий среды обитания охотничьих ресурсов охотничьего угодья, иной территории на которую определялось численность вида охотничьих ресурсов, тыс. га.</t>
  </si>
  <si>
    <t xml:space="preserve">Численность охотничьих ресурсов, от которой устанавливается квота (обьем) добычи, особей</t>
  </si>
  <si>
    <t xml:space="preserve">Плотность населения охотничьих ресурсов, расчитанная для установления квоты добычи на период с 1 августа текущего года до 1 августа следующего года 9особей на 1000 га площади категорий среды обитания на которую определялась численность данного вида охотничьих ресурсов)</t>
  </si>
  <si>
    <t xml:space="preserve">Предыдущий год</t>
  </si>
  <si>
    <t xml:space="preserve">Предстоящий год</t>
  </si>
  <si>
    <t xml:space="preserve">Утвержденная квота добычи, особей</t>
  </si>
  <si>
    <t xml:space="preserve">Фактическая добыча, особей</t>
  </si>
  <si>
    <t xml:space="preserve">Максимально возможная квота (обьем0 добычи, особей</t>
  </si>
  <si>
    <t xml:space="preserve">Устанавливаемая квота добычи, особей</t>
  </si>
  <si>
    <t xml:space="preserve">Всего</t>
  </si>
  <si>
    <t xml:space="preserve">в % от численности</t>
  </si>
  <si>
    <t xml:space="preserve">обьем добычи для КМНС</t>
  </si>
  <si>
    <t xml:space="preserve">в том числе</t>
  </si>
  <si>
    <t xml:space="preserve">Освоение квоты, %</t>
  </si>
  <si>
    <t xml:space="preserve">всего</t>
  </si>
  <si>
    <t xml:space="preserve">в том числе КМНС, особей</t>
  </si>
  <si>
    <t xml:space="preserve">2019-2021гг</t>
  </si>
  <si>
    <t xml:space="preserve">2021-2022гг</t>
  </si>
  <si>
    <t xml:space="preserve">взрослые животные (старше 1 года)</t>
  </si>
  <si>
    <t xml:space="preserve">до 1 года</t>
  </si>
  <si>
    <t xml:space="preserve">самцы во время гона</t>
  </si>
  <si>
    <t xml:space="preserve">самцы с неокостеневшими рогами (пантами)</t>
  </si>
  <si>
    <t xml:space="preserve">самцы кабарги</t>
  </si>
  <si>
    <t xml:space="preserve">без разделения по половому признаку</t>
  </si>
  <si>
    <t xml:space="preserve">Белоярский район </t>
  </si>
  <si>
    <t xml:space="preserve">Общедоступные охотничьи угодья </t>
  </si>
  <si>
    <t xml:space="preserve">ИП Понамарев Д.В.</t>
  </si>
  <si>
    <t xml:space="preserve">ООО "Патрион-Север"</t>
  </si>
  <si>
    <t xml:space="preserve">Итого по району</t>
  </si>
  <si>
    <t xml:space="preserve">Березовский район</t>
  </si>
  <si>
    <t xml:space="preserve">ОКМНС «Турупья»</t>
  </si>
  <si>
    <t xml:space="preserve">ЗАО «Берёзовский КЗПХ»</t>
  </si>
  <si>
    <t xml:space="preserve">ИП Козловский А.В.</t>
  </si>
  <si>
    <t xml:space="preserve">СРО КМНС «Межи»</t>
  </si>
  <si>
    <t xml:space="preserve">ООО "Община Кимкъясуй"</t>
  </si>
  <si>
    <t xml:space="preserve">ООО "Северная Сосьва"</t>
  </si>
  <si>
    <t xml:space="preserve">ИП Трускова Н.С.</t>
  </si>
  <si>
    <t xml:space="preserve">НО КМНС «Сосьва»</t>
  </si>
  <si>
    <t xml:space="preserve">Кондинский район</t>
  </si>
  <si>
    <t xml:space="preserve">Общедоступные охотничьи угодья</t>
  </si>
  <si>
    <t xml:space="preserve">СХНО «Ворьинская»</t>
  </si>
  <si>
    <t xml:space="preserve">СХНО «Глухарь»</t>
  </si>
  <si>
    <t xml:space="preserve">НО КМНС «Кама»</t>
  </si>
  <si>
    <t xml:space="preserve">ОКМНС «Красный Яр»</t>
  </si>
  <si>
    <t xml:space="preserve">СРОКМНС "Карагаево"</t>
  </si>
  <si>
    <t xml:space="preserve">РО «Карым»</t>
  </si>
  <si>
    <t xml:space="preserve">Нефтеюганский район</t>
  </si>
  <si>
    <t xml:space="preserve">СРПК «Волна»</t>
  </si>
  <si>
    <t xml:space="preserve">ООО «Промысловик»</t>
  </si>
  <si>
    <t xml:space="preserve">МОО "Общество охотников и рыболовов Нефтеюганмкого района"</t>
  </si>
  <si>
    <t xml:space="preserve">РОМН «Ёмас»</t>
  </si>
  <si>
    <t xml:space="preserve">ООО «Нефтеюганское охотничье-промысловое хозяйство»</t>
  </si>
  <si>
    <t xml:space="preserve">Нижневартовский район</t>
  </si>
  <si>
    <t xml:space="preserve">ООО «НМУПП «Охтеурское»</t>
  </si>
  <si>
    <t xml:space="preserve">ОО «Клуб любителей охоты и рыболовства Нижневартовского района»</t>
  </si>
  <si>
    <t xml:space="preserve">МОО «Нижневартовское районное общество охотников и рыболовов»</t>
  </si>
  <si>
    <t xml:space="preserve">ООО "Сервис Лес"</t>
  </si>
  <si>
    <t xml:space="preserve">ООО «Национальное лесопромысловое хозяйство»</t>
  </si>
  <si>
    <t xml:space="preserve">ООО "Большой Ларьяк"</t>
  </si>
  <si>
    <t xml:space="preserve">ОКМНС «Большой Ларьяк»</t>
  </si>
  <si>
    <t xml:space="preserve">ИП Фурсяк А.А.</t>
  </si>
  <si>
    <t xml:space="preserve">СРО «Кылас»</t>
  </si>
  <si>
    <t xml:space="preserve">Октябрьский район</t>
  </si>
  <si>
    <t xml:space="preserve">ОО «Октябрьская районная общественная организация охотников и рыболовов»</t>
  </si>
  <si>
    <t xml:space="preserve">ООО "Туега"</t>
  </si>
  <si>
    <t xml:space="preserve">ООО «Унторское охотничье хозяйство»</t>
  </si>
  <si>
    <t xml:space="preserve">ООО «Обское»</t>
  </si>
  <si>
    <t xml:space="preserve">ООО "НО Лангки"</t>
  </si>
  <si>
    <t xml:space="preserve">Советский район</t>
  </si>
  <si>
    <t xml:space="preserve">ИП Петров Д.А.</t>
  </si>
  <si>
    <t xml:space="preserve">Военно-охотничье общество Уральского военного округа «Ханты-Мансийский ГС»</t>
  </si>
  <si>
    <t xml:space="preserve">ООО «Газпром Трансгаз Югорск»</t>
  </si>
  <si>
    <t xml:space="preserve">ООО "Тугрниское охотничье хозяйство"</t>
  </si>
  <si>
    <t xml:space="preserve">ООО "Цель"</t>
  </si>
  <si>
    <t xml:space="preserve">ООО "Югра-Тур" Ручейная</t>
  </si>
  <si>
    <t xml:space="preserve">ООО "Югра-Тур" Умытьинская</t>
  </si>
  <si>
    <t xml:space="preserve">ООО «Зелёный лес»</t>
  </si>
  <si>
    <t xml:space="preserve">Сургутский район</t>
  </si>
  <si>
    <t xml:space="preserve">Региональная общественная организация охотников и рыболовов Ханты-Мансийского автономного округа – Югры</t>
  </si>
  <si>
    <t xml:space="preserve">Ханты-Мансийский район</t>
  </si>
  <si>
    <t xml:space="preserve">ИП Змановский Г.Н.</t>
  </si>
  <si>
    <t xml:space="preserve">МБУ Ханты-Мансийского района «Досуговый центр «Имитуй»</t>
  </si>
  <si>
    <t xml:space="preserve">ИП Першин А.Н.</t>
  </si>
  <si>
    <t xml:space="preserve">ИП Першин А.П.</t>
  </si>
  <si>
    <t xml:space="preserve">ООО «Сервисная компания»</t>
  </si>
  <si>
    <t xml:space="preserve">ООО «Югорский лес»</t>
  </si>
  <si>
    <t xml:space="preserve">ИП Еранкин А.А.</t>
  </si>
  <si>
    <t xml:space="preserve">ОО «РОО Охотники и рыболовы Ханты-Мансийского автономного округа - Югры»</t>
  </si>
  <si>
    <t xml:space="preserve">ОКМНС «Охлым»</t>
  </si>
  <si>
    <t xml:space="preserve">ИП Мальцев Д.И.</t>
  </si>
  <si>
    <t xml:space="preserve">ОКМНС «Сорни Ханэхо»</t>
  </si>
  <si>
    <t xml:space="preserve">НОКМНС «Еман Хатл»</t>
  </si>
  <si>
    <t xml:space="preserve">ИП Замородских Т.А.</t>
  </si>
  <si>
    <t xml:space="preserve">ИП Ковалёва Н.М.</t>
  </si>
  <si>
    <t xml:space="preserve">ИП Щепёткин С.С.</t>
  </si>
  <si>
    <t xml:space="preserve">ИП Ульянкина Н.Ю.</t>
  </si>
  <si>
    <t xml:space="preserve">ООО «Таватьях»</t>
  </si>
  <si>
    <t xml:space="preserve">ООО "Алекс+"</t>
  </si>
  <si>
    <t xml:space="preserve">ОКМНС «Остяко-Вогульск»</t>
  </si>
  <si>
    <t xml:space="preserve">ИП Медведев Ф.В.</t>
  </si>
  <si>
    <t xml:space="preserve">НО "Хангал"</t>
  </si>
  <si>
    <t xml:space="preserve">ОКМНС "Нарь-Ях"</t>
  </si>
  <si>
    <t xml:space="preserve">Итого пл ХМАО</t>
  </si>
  <si>
    <t xml:space="preserve">Соболь</t>
  </si>
  <si>
    <t xml:space="preserve">МОО "Общество охотников и рыболовов нефтеюганского района"</t>
  </si>
  <si>
    <t xml:space="preserve">ОО «Нефтеюганское районное общество охотников и рыболовов»</t>
  </si>
  <si>
    <t xml:space="preserve">ООО "Югра-тур" Ручейная</t>
  </si>
  <si>
    <t xml:space="preserve">ИП Алексеев А.П.</t>
  </si>
  <si>
    <t xml:space="preserve">ОКМНС "Белогорье"</t>
  </si>
  <si>
    <t xml:space="preserve">Итого по ХМАО</t>
  </si>
  <si>
    <t xml:space="preserve">медведь</t>
  </si>
  <si>
    <t xml:space="preserve">НО КМНС "Сосьва"</t>
  </si>
  <si>
    <t xml:space="preserve">ООО "Северная сосьва"</t>
  </si>
  <si>
    <t xml:space="preserve">ОКМНС "Красный Яр"</t>
  </si>
  <si>
    <t xml:space="preserve">барсук</t>
  </si>
  <si>
    <t xml:space="preserve">рысь</t>
  </si>
  <si>
    <t xml:space="preserve">выдра</t>
  </si>
  <si>
    <t xml:space="preserve">Проект лимита добычи охотничьих ресурсов</t>
  </si>
  <si>
    <t xml:space="preserve">на период с 1 августа 2021 года по 1 августа 2022 года</t>
  </si>
  <si>
    <t xml:space="preserve">Вид охотничьих ресурсов</t>
  </si>
  <si>
    <t xml:space="preserve">Численность видов охотничьих ресурсов, особей</t>
  </si>
  <si>
    <t xml:space="preserve">Лимит добычи, особей</t>
  </si>
  <si>
    <t xml:space="preserve">Добыча, особей</t>
  </si>
  <si>
    <t xml:space="preserve">освоение лимита, %</t>
  </si>
  <si>
    <t xml:space="preserve">Устанавливаемый лимит добычи, особей</t>
  </si>
  <si>
    <t xml:space="preserve">в том числе для КМНС</t>
  </si>
  <si>
    <t xml:space="preserve">в том числе:</t>
  </si>
  <si>
    <t xml:space="preserve">Медведь</t>
  </si>
  <si>
    <t xml:space="preserve">Барсук</t>
  </si>
  <si>
    <t xml:space="preserve">Рысь</t>
  </si>
  <si>
    <t xml:space="preserve">Выдра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</si>
</sst>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"/>
  </numFmts>
  <fonts count="10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4"/>
      <color rgb="FF000000"/>
      <name val="Calibri"/>
      <family val="2"/>
      <charset val="204"/>
    </font>
    <font>
      <sz val="11"/>
      <name val="Calibri"/>
      <family val="2"/>
      <charset val="1"/>
    </font>
    <font>
      <b val="true"/>
      <sz val="11"/>
      <color rgb="FF000000"/>
      <name val="Calibri"/>
      <family val="2"/>
      <charset val="204"/>
    </font>
    <font>
      <sz val="11"/>
      <color rgb="FFFF0000"/>
      <name val="Calibri"/>
      <family val="2"/>
      <charset val="1"/>
    </font>
    <font>
      <b val="true"/>
      <sz val="11"/>
      <color rgb="FFFF0000"/>
      <name val="Calibri"/>
      <family val="2"/>
      <charset val="204"/>
    </font>
    <font>
      <sz val="11"/>
      <color rgb="FFFF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2D050"/>
        <bgColor rgb="FFC0C0C0"/>
      </patternFill>
    </fill>
    <fill>
      <patternFill patternType="solid">
        <fgColor rgb="FFFFFFFF"/>
        <bgColor rgb="FFFFFFCC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89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4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3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5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E112"/>
  <sheetViews>
    <sheetView showFormulas="false" showGridLines="true" showRowColHeaders="true" showZeros="true" rightToLeft="false" tabSelected="false" showOutlineSymbols="true" defaultGridColor="true" view="normal" topLeftCell="B1" colorId="64" zoomScale="90" zoomScaleNormal="90" zoomScalePageLayoutView="100" workbookViewId="0">
      <pane xSplit="0" ySplit="11" topLeftCell="A30" activePane="bottomLeft" state="frozen"/>
      <selection pane="topLeft" activeCell="B1" activeCellId="0" sqref="B1"/>
      <selection pane="bottomLeft" activeCell="C41" activeCellId="0" sqref="C41"/>
    </sheetView>
  </sheetViews>
  <sheetFormatPr defaultRowHeight="15" zeroHeight="false" outlineLevelRow="0" outlineLevelCol="0"/>
  <cols>
    <col collapsed="false" customWidth="true" hidden="false" outlineLevel="0" max="1" min="1" style="0" width="6.86"/>
    <col collapsed="false" customWidth="true" hidden="false" outlineLevel="0" max="2" min="2" style="0" width="21.86"/>
    <col collapsed="false" customWidth="true" hidden="false" outlineLevel="0" max="3" min="3" style="0" width="16.29"/>
    <col collapsed="false" customWidth="true" hidden="false" outlineLevel="0" max="5" min="4" style="0" width="8.22"/>
    <col collapsed="false" customWidth="true" hidden="false" outlineLevel="0" max="6" min="6" style="0" width="20.14"/>
    <col collapsed="false" customWidth="true" hidden="false" outlineLevel="0" max="21" min="7" style="0" width="8.22"/>
    <col collapsed="false" customWidth="true" hidden="false" outlineLevel="0" max="23" min="22" style="1" width="9.14"/>
    <col collapsed="false" customWidth="true" hidden="false" outlineLevel="0" max="25" min="24" style="2" width="9.14"/>
    <col collapsed="false" customWidth="true" hidden="false" outlineLevel="0" max="29" min="26" style="0" width="8.22"/>
    <col collapsed="false" customWidth="true" hidden="false" outlineLevel="0" max="30" min="30" style="2" width="9.14"/>
    <col collapsed="false" customWidth="true" hidden="false" outlineLevel="0" max="1025" min="31" style="0" width="8.22"/>
  </cols>
  <sheetData>
    <row r="1" customFormat="false" ht="15" hidden="false" customHeight="fals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</row>
    <row r="2" customFormat="false" ht="15" hidden="false" customHeight="false" outlineLevel="0" collapsed="false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</row>
    <row r="3" customFormat="false" ht="18.75" hidden="false" customHeight="false" outlineLevel="0" collapsed="false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customFormat="false" ht="19.5" hidden="false" customHeight="false" outlineLevel="0" collapsed="false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</row>
    <row r="5" customFormat="false" ht="15.75" hidden="false" customHeight="true" outlineLevel="0" collapsed="false">
      <c r="A5" s="4" t="s">
        <v>3</v>
      </c>
      <c r="B5" s="5" t="s">
        <v>4</v>
      </c>
      <c r="C5" s="5" t="s">
        <v>5</v>
      </c>
      <c r="D5" s="6" t="s">
        <v>6</v>
      </c>
      <c r="E5" s="6"/>
      <c r="F5" s="5" t="s">
        <v>7</v>
      </c>
      <c r="G5" s="5" t="s">
        <v>8</v>
      </c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 t="s">
        <v>9</v>
      </c>
      <c r="W5" s="5"/>
      <c r="X5" s="5"/>
      <c r="Y5" s="5"/>
      <c r="Z5" s="5"/>
      <c r="AA5" s="5"/>
      <c r="AB5" s="5"/>
      <c r="AC5" s="5"/>
      <c r="AD5" s="5"/>
      <c r="AE5" s="5"/>
    </row>
    <row r="6" customFormat="false" ht="66" hidden="false" customHeight="true" outlineLevel="0" collapsed="false">
      <c r="A6" s="4"/>
      <c r="B6" s="5"/>
      <c r="C6" s="5"/>
      <c r="D6" s="6"/>
      <c r="E6" s="6"/>
      <c r="F6" s="5"/>
      <c r="G6" s="5" t="s">
        <v>10</v>
      </c>
      <c r="H6" s="5"/>
      <c r="I6" s="5"/>
      <c r="J6" s="5"/>
      <c r="K6" s="5"/>
      <c r="L6" s="5"/>
      <c r="M6" s="5"/>
      <c r="N6" s="5"/>
      <c r="O6" s="5" t="s">
        <v>11</v>
      </c>
      <c r="P6" s="5"/>
      <c r="Q6" s="5"/>
      <c r="R6" s="5"/>
      <c r="S6" s="5"/>
      <c r="T6" s="5"/>
      <c r="U6" s="5"/>
      <c r="V6" s="5" t="s">
        <v>12</v>
      </c>
      <c r="W6" s="5"/>
      <c r="X6" s="5" t="s">
        <v>13</v>
      </c>
      <c r="Y6" s="5"/>
      <c r="Z6" s="5"/>
      <c r="AA6" s="5"/>
      <c r="AB6" s="5"/>
      <c r="AC6" s="5"/>
      <c r="AD6" s="5"/>
      <c r="AE6" s="5"/>
    </row>
    <row r="7" customFormat="false" ht="34.5" hidden="false" customHeight="true" outlineLevel="0" collapsed="false">
      <c r="A7" s="4"/>
      <c r="B7" s="5"/>
      <c r="C7" s="5"/>
      <c r="D7" s="6"/>
      <c r="E7" s="6"/>
      <c r="F7" s="5"/>
      <c r="G7" s="7" t="s">
        <v>14</v>
      </c>
      <c r="H7" s="8" t="s">
        <v>15</v>
      </c>
      <c r="I7" s="8" t="s">
        <v>16</v>
      </c>
      <c r="J7" s="5" t="s">
        <v>17</v>
      </c>
      <c r="K7" s="5"/>
      <c r="L7" s="5"/>
      <c r="M7" s="5"/>
      <c r="N7" s="5"/>
      <c r="O7" s="8" t="s">
        <v>14</v>
      </c>
      <c r="P7" s="5" t="s">
        <v>17</v>
      </c>
      <c r="Q7" s="5"/>
      <c r="R7" s="5"/>
      <c r="S7" s="5"/>
      <c r="T7" s="5"/>
      <c r="U7" s="8" t="s">
        <v>18</v>
      </c>
      <c r="V7" s="9" t="s">
        <v>14</v>
      </c>
      <c r="W7" s="9" t="s">
        <v>15</v>
      </c>
      <c r="X7" s="10" t="s">
        <v>19</v>
      </c>
      <c r="Y7" s="10" t="s">
        <v>15</v>
      </c>
      <c r="Z7" s="5" t="s">
        <v>20</v>
      </c>
      <c r="AA7" s="5" t="s">
        <v>17</v>
      </c>
      <c r="AB7" s="5"/>
      <c r="AC7" s="5"/>
      <c r="AD7" s="5"/>
      <c r="AE7" s="5"/>
    </row>
    <row r="8" customFormat="false" ht="48.75" hidden="false" customHeight="true" outlineLevel="0" collapsed="false">
      <c r="A8" s="4"/>
      <c r="B8" s="5"/>
      <c r="C8" s="5"/>
      <c r="D8" s="6"/>
      <c r="E8" s="6"/>
      <c r="F8" s="5"/>
      <c r="G8" s="7"/>
      <c r="H8" s="8"/>
      <c r="I8" s="8"/>
      <c r="J8" s="5"/>
      <c r="K8" s="5"/>
      <c r="L8" s="5"/>
      <c r="M8" s="5"/>
      <c r="N8" s="5"/>
      <c r="O8" s="8"/>
      <c r="P8" s="5"/>
      <c r="Q8" s="5"/>
      <c r="R8" s="5"/>
      <c r="S8" s="5"/>
      <c r="T8" s="5"/>
      <c r="U8" s="8"/>
      <c r="V8" s="9"/>
      <c r="W8" s="9"/>
      <c r="X8" s="10"/>
      <c r="Y8" s="10"/>
      <c r="Z8" s="5"/>
      <c r="AA8" s="5"/>
      <c r="AB8" s="5"/>
      <c r="AC8" s="5"/>
      <c r="AD8" s="5"/>
      <c r="AE8" s="5"/>
    </row>
    <row r="9" customFormat="false" ht="15.75" hidden="false" customHeight="true" outlineLevel="0" collapsed="false">
      <c r="A9" s="4"/>
      <c r="B9" s="5"/>
      <c r="C9" s="5"/>
      <c r="D9" s="5" t="s">
        <v>21</v>
      </c>
      <c r="E9" s="5" t="s">
        <v>22</v>
      </c>
      <c r="F9" s="5"/>
      <c r="G9" s="7"/>
      <c r="H9" s="8"/>
      <c r="I9" s="8"/>
      <c r="J9" s="5" t="s">
        <v>23</v>
      </c>
      <c r="K9" s="5"/>
      <c r="L9" s="5"/>
      <c r="M9" s="5"/>
      <c r="N9" s="8" t="s">
        <v>24</v>
      </c>
      <c r="O9" s="8"/>
      <c r="P9" s="5" t="s">
        <v>23</v>
      </c>
      <c r="Q9" s="5"/>
      <c r="R9" s="5"/>
      <c r="S9" s="5"/>
      <c r="T9" s="8" t="s">
        <v>24</v>
      </c>
      <c r="U9" s="8"/>
      <c r="V9" s="9"/>
      <c r="W9" s="9"/>
      <c r="X9" s="10"/>
      <c r="Y9" s="10"/>
      <c r="Z9" s="5"/>
      <c r="AA9" s="5"/>
      <c r="AB9" s="5"/>
      <c r="AC9" s="5"/>
      <c r="AD9" s="5"/>
      <c r="AE9" s="8" t="s">
        <v>24</v>
      </c>
    </row>
    <row r="10" customFormat="false" ht="135.75" hidden="false" customHeight="true" outlineLevel="0" collapsed="false">
      <c r="A10" s="4"/>
      <c r="B10" s="5"/>
      <c r="C10" s="5"/>
      <c r="D10" s="5"/>
      <c r="E10" s="5"/>
      <c r="F10" s="5"/>
      <c r="G10" s="7"/>
      <c r="H10" s="8"/>
      <c r="I10" s="8"/>
      <c r="J10" s="8" t="s">
        <v>25</v>
      </c>
      <c r="K10" s="8" t="s">
        <v>26</v>
      </c>
      <c r="L10" s="8" t="s">
        <v>27</v>
      </c>
      <c r="M10" s="8" t="s">
        <v>28</v>
      </c>
      <c r="N10" s="8"/>
      <c r="O10" s="8"/>
      <c r="P10" s="8" t="s">
        <v>25</v>
      </c>
      <c r="Q10" s="8" t="s">
        <v>26</v>
      </c>
      <c r="R10" s="8" t="s">
        <v>27</v>
      </c>
      <c r="S10" s="8" t="s">
        <v>28</v>
      </c>
      <c r="T10" s="8"/>
      <c r="U10" s="8"/>
      <c r="V10" s="9"/>
      <c r="W10" s="9"/>
      <c r="X10" s="10"/>
      <c r="Y10" s="10"/>
      <c r="Z10" s="5"/>
      <c r="AA10" s="8" t="s">
        <v>25</v>
      </c>
      <c r="AB10" s="8" t="s">
        <v>26</v>
      </c>
      <c r="AC10" s="8" t="s">
        <v>27</v>
      </c>
      <c r="AD10" s="10" t="s">
        <v>28</v>
      </c>
      <c r="AE10" s="8"/>
    </row>
    <row r="11" customFormat="false" ht="15.75" hidden="false" customHeight="false" outlineLevel="0" collapsed="false">
      <c r="A11" s="11" t="n">
        <v>1</v>
      </c>
      <c r="B11" s="11" t="n">
        <v>2</v>
      </c>
      <c r="C11" s="11" t="n">
        <v>3</v>
      </c>
      <c r="D11" s="11" t="n">
        <v>4</v>
      </c>
      <c r="E11" s="11" t="n">
        <v>5</v>
      </c>
      <c r="F11" s="11" t="n">
        <v>6</v>
      </c>
      <c r="G11" s="11" t="n">
        <v>7</v>
      </c>
      <c r="H11" s="11" t="n">
        <v>8</v>
      </c>
      <c r="I11" s="11" t="n">
        <v>9</v>
      </c>
      <c r="J11" s="11" t="n">
        <v>10</v>
      </c>
      <c r="K11" s="11" t="n">
        <v>11</v>
      </c>
      <c r="L11" s="11" t="n">
        <v>12</v>
      </c>
      <c r="M11" s="11" t="n">
        <v>13</v>
      </c>
      <c r="N11" s="11" t="n">
        <v>14</v>
      </c>
      <c r="O11" s="11" t="n">
        <v>15</v>
      </c>
      <c r="P11" s="11" t="n">
        <v>16</v>
      </c>
      <c r="Q11" s="11" t="n">
        <v>17</v>
      </c>
      <c r="R11" s="11" t="n">
        <v>18</v>
      </c>
      <c r="S11" s="11" t="n">
        <v>19</v>
      </c>
      <c r="T11" s="11" t="n">
        <v>20</v>
      </c>
      <c r="U11" s="11" t="n">
        <v>21</v>
      </c>
      <c r="V11" s="12" t="n">
        <v>22</v>
      </c>
      <c r="W11" s="12" t="n">
        <v>23</v>
      </c>
      <c r="X11" s="13" t="n">
        <v>24</v>
      </c>
      <c r="Y11" s="13" t="n">
        <v>25</v>
      </c>
      <c r="Z11" s="11" t="n">
        <v>26</v>
      </c>
      <c r="AA11" s="11" t="n">
        <v>27</v>
      </c>
      <c r="AB11" s="11" t="n">
        <v>28</v>
      </c>
      <c r="AC11" s="11" t="n">
        <v>29</v>
      </c>
      <c r="AD11" s="13" t="n">
        <v>30</v>
      </c>
      <c r="AE11" s="11" t="n">
        <v>31</v>
      </c>
    </row>
    <row r="12" customFormat="false" ht="15" hidden="false" customHeight="true" outlineLevel="0" collapsed="false">
      <c r="A12" s="14" t="s">
        <v>29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</row>
    <row r="13" s="2" customFormat="true" ht="30" hidden="false" customHeight="false" outlineLevel="0" collapsed="false">
      <c r="A13" s="15"/>
      <c r="B13" s="16" t="s">
        <v>30</v>
      </c>
      <c r="C13" s="15" t="n">
        <v>2810.553</v>
      </c>
      <c r="D13" s="15" t="n">
        <v>1699</v>
      </c>
      <c r="E13" s="15" t="n">
        <v>1904</v>
      </c>
      <c r="F13" s="15" t="n">
        <v>0.67</v>
      </c>
      <c r="G13" s="15" t="n">
        <v>50</v>
      </c>
      <c r="H13" s="15" t="n">
        <v>3</v>
      </c>
      <c r="I13" s="15"/>
      <c r="J13" s="15" t="n">
        <v>5</v>
      </c>
      <c r="K13" s="15"/>
      <c r="L13" s="15"/>
      <c r="M13" s="15" t="n">
        <v>42</v>
      </c>
      <c r="N13" s="15" t="n">
        <v>3</v>
      </c>
      <c r="O13" s="15" t="n">
        <v>30</v>
      </c>
      <c r="P13" s="15" t="n">
        <v>1</v>
      </c>
      <c r="Q13" s="15"/>
      <c r="R13" s="15"/>
      <c r="S13" s="15" t="n">
        <v>27</v>
      </c>
      <c r="T13" s="15" t="n">
        <v>2</v>
      </c>
      <c r="U13" s="15" t="n">
        <v>60</v>
      </c>
      <c r="V13" s="15" t="n">
        <v>57</v>
      </c>
      <c r="W13" s="15" t="n">
        <v>3</v>
      </c>
      <c r="X13" s="15" t="n">
        <v>56</v>
      </c>
      <c r="Y13" s="15" t="n">
        <v>2.9</v>
      </c>
      <c r="Z13" s="15" t="n">
        <v>26</v>
      </c>
      <c r="AA13" s="15" t="n">
        <v>2</v>
      </c>
      <c r="AB13" s="15"/>
      <c r="AC13" s="15"/>
      <c r="AD13" s="15" t="n">
        <v>42</v>
      </c>
      <c r="AE13" s="15" t="n">
        <v>12</v>
      </c>
    </row>
    <row r="14" s="19" customFormat="true" ht="15" hidden="false" customHeight="false" outlineLevel="0" collapsed="false">
      <c r="A14" s="17"/>
      <c r="B14" s="18" t="s">
        <v>31</v>
      </c>
      <c r="C14" s="17" t="n">
        <v>100.39</v>
      </c>
      <c r="D14" s="17"/>
      <c r="E14" s="17" t="n">
        <v>103</v>
      </c>
      <c r="F14" s="17" t="n">
        <v>1.02</v>
      </c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 t="n">
        <v>5</v>
      </c>
      <c r="W14" s="17" t="n">
        <v>5</v>
      </c>
      <c r="X14" s="17" t="n">
        <v>5</v>
      </c>
      <c r="Y14" s="17" t="n">
        <v>5</v>
      </c>
      <c r="Z14" s="17"/>
      <c r="AA14" s="17"/>
      <c r="AB14" s="17"/>
      <c r="AC14" s="17"/>
      <c r="AD14" s="17" t="n">
        <v>5</v>
      </c>
      <c r="AE14" s="17"/>
    </row>
    <row r="15" s="24" customFormat="true" ht="28.5" hidden="false" customHeight="true" outlineLevel="0" collapsed="false">
      <c r="A15" s="20"/>
      <c r="B15" s="21" t="s">
        <v>32</v>
      </c>
      <c r="C15" s="20" t="n">
        <v>299.075</v>
      </c>
      <c r="D15" s="20"/>
      <c r="E15" s="20" t="n">
        <v>282</v>
      </c>
      <c r="F15" s="20" t="n">
        <v>0.94</v>
      </c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2" t="n">
        <v>8</v>
      </c>
      <c r="W15" s="22" t="n">
        <v>3</v>
      </c>
      <c r="X15" s="23" t="n">
        <v>8</v>
      </c>
      <c r="Y15" s="23" t="n">
        <v>3</v>
      </c>
      <c r="Z15" s="20"/>
      <c r="AA15" s="20"/>
      <c r="AB15" s="20"/>
      <c r="AC15" s="20"/>
      <c r="AD15" s="23" t="n">
        <v>8</v>
      </c>
      <c r="AE15" s="20"/>
    </row>
    <row r="16" s="29" customFormat="true" ht="15" hidden="false" customHeight="true" outlineLevel="0" collapsed="false">
      <c r="A16" s="25" t="s">
        <v>33</v>
      </c>
      <c r="B16" s="25"/>
      <c r="C16" s="26" t="n">
        <f aca="false">SUM(C13:C15)</f>
        <v>3210.018</v>
      </c>
      <c r="D16" s="26" t="n">
        <f aca="false">SUM(D13:D15)</f>
        <v>1699</v>
      </c>
      <c r="E16" s="26" t="n">
        <f aca="false">SUM(E13:E15)</f>
        <v>2289</v>
      </c>
      <c r="F16" s="26"/>
      <c r="G16" s="26" t="n">
        <f aca="false">SUM(G13:G15)</f>
        <v>50</v>
      </c>
      <c r="H16" s="26"/>
      <c r="I16" s="26"/>
      <c r="J16" s="26" t="n">
        <f aca="false">SUM(J13:J15)</f>
        <v>5</v>
      </c>
      <c r="K16" s="26"/>
      <c r="L16" s="26"/>
      <c r="M16" s="26" t="n">
        <f aca="false">SUM(M13:M15)</f>
        <v>42</v>
      </c>
      <c r="N16" s="26" t="n">
        <f aca="false">SUM(N13:N15)</f>
        <v>3</v>
      </c>
      <c r="O16" s="26" t="n">
        <f aca="false">SUM(O13:O15)</f>
        <v>30</v>
      </c>
      <c r="P16" s="26" t="n">
        <f aca="false">SUM(P13:P15)</f>
        <v>1</v>
      </c>
      <c r="Q16" s="26"/>
      <c r="R16" s="26"/>
      <c r="S16" s="26" t="n">
        <f aca="false">SUM(S13:S15)</f>
        <v>27</v>
      </c>
      <c r="T16" s="26" t="n">
        <f aca="false">SUM(T13:T15)</f>
        <v>2</v>
      </c>
      <c r="U16" s="26"/>
      <c r="V16" s="27" t="n">
        <f aca="false">SUM(V13:V15)</f>
        <v>70</v>
      </c>
      <c r="W16" s="27"/>
      <c r="X16" s="28" t="n">
        <f aca="false">SUM(X13:X15)</f>
        <v>69</v>
      </c>
      <c r="Y16" s="28"/>
      <c r="Z16" s="26" t="n">
        <f aca="false">SUM(Z13:Z15)</f>
        <v>26</v>
      </c>
      <c r="AA16" s="26" t="n">
        <f aca="false">SUM(AA13:AA15)</f>
        <v>2</v>
      </c>
      <c r="AB16" s="26"/>
      <c r="AC16" s="26"/>
      <c r="AD16" s="28" t="n">
        <f aca="false">SUM(AD13:AD15)</f>
        <v>55</v>
      </c>
      <c r="AE16" s="26" t="n">
        <f aca="false">SUM(AE13:AE15)</f>
        <v>12</v>
      </c>
    </row>
    <row r="17" customFormat="false" ht="15" hidden="false" customHeight="true" outlineLevel="0" collapsed="false">
      <c r="A17" s="25" t="s">
        <v>34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</row>
    <row r="18" s="2" customFormat="true" ht="30" hidden="false" customHeight="false" outlineLevel="0" collapsed="false">
      <c r="A18" s="15"/>
      <c r="B18" s="16" t="s">
        <v>30</v>
      </c>
      <c r="C18" s="15" t="n">
        <v>5805.452</v>
      </c>
      <c r="D18" s="15" t="n">
        <v>2567</v>
      </c>
      <c r="E18" s="15" t="n">
        <v>2925</v>
      </c>
      <c r="F18" s="15" t="n">
        <v>0.5</v>
      </c>
      <c r="G18" s="15" t="n">
        <v>77</v>
      </c>
      <c r="H18" s="15" t="n">
        <v>3</v>
      </c>
      <c r="I18" s="15"/>
      <c r="J18" s="15"/>
      <c r="K18" s="15"/>
      <c r="L18" s="15"/>
      <c r="M18" s="15" t="n">
        <v>75</v>
      </c>
      <c r="N18" s="15" t="n">
        <v>2</v>
      </c>
      <c r="O18" s="15" t="n">
        <v>67</v>
      </c>
      <c r="P18" s="15"/>
      <c r="Q18" s="15"/>
      <c r="R18" s="15"/>
      <c r="S18" s="15" t="n">
        <v>65</v>
      </c>
      <c r="T18" s="15" t="n">
        <v>2</v>
      </c>
      <c r="U18" s="15" t="n">
        <v>87</v>
      </c>
      <c r="V18" s="15" t="n">
        <v>87</v>
      </c>
      <c r="W18" s="15" t="n">
        <v>3</v>
      </c>
      <c r="X18" s="15" t="n">
        <v>87</v>
      </c>
      <c r="Y18" s="15" t="n">
        <v>3</v>
      </c>
      <c r="Z18" s="15" t="n">
        <v>7</v>
      </c>
      <c r="AA18" s="15"/>
      <c r="AB18" s="15"/>
      <c r="AC18" s="15"/>
      <c r="AD18" s="15" t="n">
        <v>70</v>
      </c>
      <c r="AE18" s="15" t="n">
        <v>17</v>
      </c>
    </row>
    <row r="19" s="24" customFormat="true" ht="15" hidden="false" customHeight="false" outlineLevel="0" collapsed="false">
      <c r="A19" s="20"/>
      <c r="B19" s="21" t="s">
        <v>35</v>
      </c>
      <c r="C19" s="20" t="n">
        <v>347.1</v>
      </c>
      <c r="D19" s="20" t="n">
        <v>280</v>
      </c>
      <c r="E19" s="20" t="n">
        <v>330</v>
      </c>
      <c r="F19" s="20" t="n">
        <v>0.9</v>
      </c>
      <c r="G19" s="20" t="n">
        <v>8</v>
      </c>
      <c r="H19" s="20" t="n">
        <v>3</v>
      </c>
      <c r="I19" s="20"/>
      <c r="J19" s="20" t="n">
        <v>1</v>
      </c>
      <c r="K19" s="20"/>
      <c r="L19" s="20"/>
      <c r="M19" s="20" t="n">
        <v>6</v>
      </c>
      <c r="N19" s="20" t="n">
        <v>1</v>
      </c>
      <c r="O19" s="20" t="n">
        <v>7</v>
      </c>
      <c r="P19" s="20"/>
      <c r="Q19" s="20"/>
      <c r="R19" s="20"/>
      <c r="S19" s="20" t="n">
        <v>7</v>
      </c>
      <c r="T19" s="20"/>
      <c r="U19" s="20" t="n">
        <v>87</v>
      </c>
      <c r="V19" s="22" t="n">
        <v>9</v>
      </c>
      <c r="W19" s="22" t="n">
        <v>3</v>
      </c>
      <c r="X19" s="23" t="n">
        <v>9</v>
      </c>
      <c r="Y19" s="23" t="n">
        <v>3</v>
      </c>
      <c r="Z19" s="20"/>
      <c r="AA19" s="20" t="n">
        <v>1</v>
      </c>
      <c r="AB19" s="20"/>
      <c r="AC19" s="20"/>
      <c r="AD19" s="23" t="n">
        <v>8</v>
      </c>
      <c r="AE19" s="20"/>
    </row>
    <row r="20" s="24" customFormat="true" ht="30" hidden="false" customHeight="false" outlineLevel="0" collapsed="false">
      <c r="A20" s="20"/>
      <c r="B20" s="21" t="s">
        <v>36</v>
      </c>
      <c r="C20" s="20" t="n">
        <v>961.3479</v>
      </c>
      <c r="D20" s="20" t="n">
        <v>813</v>
      </c>
      <c r="E20" s="20" t="n">
        <v>807</v>
      </c>
      <c r="F20" s="20" t="n">
        <v>0.84</v>
      </c>
      <c r="G20" s="20" t="n">
        <v>24</v>
      </c>
      <c r="H20" s="20" t="n">
        <v>3</v>
      </c>
      <c r="I20" s="20"/>
      <c r="J20" s="20" t="n">
        <v>1</v>
      </c>
      <c r="K20" s="20"/>
      <c r="L20" s="20"/>
      <c r="M20" s="20" t="n">
        <v>22</v>
      </c>
      <c r="N20" s="20" t="n">
        <v>1</v>
      </c>
      <c r="O20" s="20" t="n">
        <v>19</v>
      </c>
      <c r="P20" s="20"/>
      <c r="Q20" s="20"/>
      <c r="R20" s="20"/>
      <c r="S20" s="20" t="n">
        <v>19</v>
      </c>
      <c r="T20" s="20"/>
      <c r="U20" s="20" t="n">
        <v>79</v>
      </c>
      <c r="V20" s="22" t="n">
        <v>24</v>
      </c>
      <c r="W20" s="22" t="n">
        <v>3</v>
      </c>
      <c r="X20" s="23" t="n">
        <v>24</v>
      </c>
      <c r="Y20" s="23" t="n">
        <v>3</v>
      </c>
      <c r="Z20" s="20"/>
      <c r="AA20" s="20"/>
      <c r="AB20" s="20"/>
      <c r="AC20" s="20"/>
      <c r="AD20" s="23" t="n">
        <v>24</v>
      </c>
      <c r="AE20" s="20"/>
    </row>
    <row r="21" s="24" customFormat="true" ht="15" hidden="false" customHeight="false" outlineLevel="0" collapsed="false">
      <c r="A21" s="20"/>
      <c r="B21" s="20" t="s">
        <v>37</v>
      </c>
      <c r="C21" s="20" t="n">
        <v>30.63</v>
      </c>
      <c r="D21" s="20" t="n">
        <v>105</v>
      </c>
      <c r="E21" s="20" t="n">
        <v>116</v>
      </c>
      <c r="F21" s="20" t="n">
        <v>3.9</v>
      </c>
      <c r="G21" s="20" t="n">
        <v>5</v>
      </c>
      <c r="H21" s="20" t="n">
        <v>5</v>
      </c>
      <c r="I21" s="20"/>
      <c r="J21" s="20"/>
      <c r="K21" s="20"/>
      <c r="L21" s="20"/>
      <c r="M21" s="20" t="n">
        <v>4</v>
      </c>
      <c r="N21" s="20" t="n">
        <v>1</v>
      </c>
      <c r="O21" s="20" t="n">
        <v>5</v>
      </c>
      <c r="P21" s="20"/>
      <c r="Q21" s="20"/>
      <c r="R21" s="20"/>
      <c r="S21" s="20" t="n">
        <v>5</v>
      </c>
      <c r="T21" s="20"/>
      <c r="U21" s="20" t="n">
        <v>100</v>
      </c>
      <c r="V21" s="22" t="n">
        <v>8</v>
      </c>
      <c r="W21" s="22" t="n">
        <v>7</v>
      </c>
      <c r="X21" s="23" t="n">
        <v>5</v>
      </c>
      <c r="Y21" s="23" t="n">
        <v>5</v>
      </c>
      <c r="Z21" s="20"/>
      <c r="AA21" s="20"/>
      <c r="AB21" s="20"/>
      <c r="AC21" s="20"/>
      <c r="AD21" s="23" t="n">
        <v>5</v>
      </c>
      <c r="AE21" s="20"/>
    </row>
    <row r="22" s="24" customFormat="true" ht="15" hidden="false" customHeight="false" outlineLevel="0" collapsed="false">
      <c r="A22" s="20"/>
      <c r="B22" s="21" t="s">
        <v>38</v>
      </c>
      <c r="C22" s="20" t="n">
        <v>39.846</v>
      </c>
      <c r="D22" s="20" t="n">
        <v>84</v>
      </c>
      <c r="E22" s="20" t="n">
        <v>91</v>
      </c>
      <c r="F22" s="20" t="n">
        <v>2.2</v>
      </c>
      <c r="G22" s="20" t="n">
        <v>4</v>
      </c>
      <c r="H22" s="20" t="n">
        <v>5</v>
      </c>
      <c r="I22" s="20"/>
      <c r="J22" s="20"/>
      <c r="K22" s="20"/>
      <c r="L22" s="20"/>
      <c r="M22" s="20" t="n">
        <v>4</v>
      </c>
      <c r="N22" s="20"/>
      <c r="O22" s="20" t="n">
        <v>4</v>
      </c>
      <c r="P22" s="20"/>
      <c r="Q22" s="20"/>
      <c r="R22" s="20"/>
      <c r="S22" s="20" t="n">
        <v>4</v>
      </c>
      <c r="T22" s="20"/>
      <c r="U22" s="20" t="n">
        <v>100</v>
      </c>
      <c r="V22" s="22" t="n">
        <v>4</v>
      </c>
      <c r="W22" s="22" t="n">
        <v>5</v>
      </c>
      <c r="X22" s="23" t="n">
        <v>4</v>
      </c>
      <c r="Y22" s="23" t="n">
        <v>5</v>
      </c>
      <c r="Z22" s="20"/>
      <c r="AA22" s="20"/>
      <c r="AB22" s="20"/>
      <c r="AC22" s="20"/>
      <c r="AD22" s="23" t="n">
        <v>4</v>
      </c>
      <c r="AE22" s="20"/>
    </row>
    <row r="23" s="24" customFormat="true" ht="30" hidden="false" customHeight="false" outlineLevel="0" collapsed="false">
      <c r="A23" s="20"/>
      <c r="B23" s="21" t="s">
        <v>39</v>
      </c>
      <c r="C23" s="20" t="n">
        <v>399.628</v>
      </c>
      <c r="D23" s="20" t="n">
        <v>372</v>
      </c>
      <c r="E23" s="20" t="n">
        <v>340</v>
      </c>
      <c r="F23" s="20" t="n">
        <v>0.85</v>
      </c>
      <c r="G23" s="20" t="n">
        <v>11</v>
      </c>
      <c r="H23" s="20" t="n">
        <v>3</v>
      </c>
      <c r="I23" s="20"/>
      <c r="J23" s="20"/>
      <c r="K23" s="20"/>
      <c r="L23" s="20"/>
      <c r="M23" s="20" t="n">
        <v>11</v>
      </c>
      <c r="N23" s="20"/>
      <c r="O23" s="20" t="n">
        <v>8</v>
      </c>
      <c r="P23" s="20"/>
      <c r="Q23" s="20"/>
      <c r="R23" s="20"/>
      <c r="S23" s="20" t="n">
        <v>8</v>
      </c>
      <c r="T23" s="20"/>
      <c r="U23" s="20" t="n">
        <v>72</v>
      </c>
      <c r="V23" s="22" t="n">
        <v>10</v>
      </c>
      <c r="W23" s="22" t="n">
        <v>3</v>
      </c>
      <c r="X23" s="23" t="n">
        <v>10</v>
      </c>
      <c r="Y23" s="23" t="n">
        <v>3</v>
      </c>
      <c r="Z23" s="20"/>
      <c r="AA23" s="20"/>
      <c r="AB23" s="20"/>
      <c r="AC23" s="20"/>
      <c r="AD23" s="23" t="n">
        <v>10</v>
      </c>
      <c r="AE23" s="20"/>
    </row>
    <row r="24" s="24" customFormat="true" ht="30" hidden="false" customHeight="false" outlineLevel="0" collapsed="false">
      <c r="A24" s="20"/>
      <c r="B24" s="21" t="s">
        <v>40</v>
      </c>
      <c r="C24" s="20" t="n">
        <v>176.63</v>
      </c>
      <c r="D24" s="20" t="n">
        <v>265</v>
      </c>
      <c r="E24" s="20" t="n">
        <v>271</v>
      </c>
      <c r="F24" s="20" t="n">
        <v>1.5</v>
      </c>
      <c r="G24" s="20" t="n">
        <v>13</v>
      </c>
      <c r="H24" s="20" t="n">
        <v>5</v>
      </c>
      <c r="I24" s="20"/>
      <c r="J24" s="20" t="n">
        <v>2</v>
      </c>
      <c r="K24" s="20"/>
      <c r="L24" s="20"/>
      <c r="M24" s="20" t="n">
        <v>11</v>
      </c>
      <c r="N24" s="20"/>
      <c r="O24" s="20" t="n">
        <v>2</v>
      </c>
      <c r="P24" s="20"/>
      <c r="Q24" s="20"/>
      <c r="R24" s="20"/>
      <c r="S24" s="20" t="n">
        <v>2</v>
      </c>
      <c r="T24" s="20"/>
      <c r="U24" s="20" t="n">
        <v>15</v>
      </c>
      <c r="V24" s="22" t="n">
        <v>13</v>
      </c>
      <c r="W24" s="22" t="n">
        <v>5</v>
      </c>
      <c r="X24" s="23" t="n">
        <v>13</v>
      </c>
      <c r="Y24" s="23" t="n">
        <v>5</v>
      </c>
      <c r="Z24" s="20"/>
      <c r="AA24" s="20"/>
      <c r="AB24" s="20"/>
      <c r="AC24" s="20"/>
      <c r="AD24" s="23" t="n">
        <v>13</v>
      </c>
      <c r="AE24" s="20"/>
    </row>
    <row r="25" s="24" customFormat="true" ht="15" hidden="false" customHeight="false" outlineLevel="0" collapsed="false">
      <c r="A25" s="20"/>
      <c r="B25" s="20" t="s">
        <v>41</v>
      </c>
      <c r="C25" s="20" t="n">
        <v>101.31</v>
      </c>
      <c r="D25" s="20" t="n">
        <v>163</v>
      </c>
      <c r="E25" s="20" t="n">
        <v>163</v>
      </c>
      <c r="F25" s="20" t="n">
        <v>1.6</v>
      </c>
      <c r="G25" s="20" t="n">
        <v>8</v>
      </c>
      <c r="H25" s="20" t="n">
        <v>5</v>
      </c>
      <c r="I25" s="20"/>
      <c r="J25" s="20" t="n">
        <v>2</v>
      </c>
      <c r="K25" s="20"/>
      <c r="L25" s="20"/>
      <c r="M25" s="20" t="n">
        <v>6</v>
      </c>
      <c r="N25" s="20"/>
      <c r="O25" s="20" t="n">
        <v>2</v>
      </c>
      <c r="P25" s="20"/>
      <c r="Q25" s="20"/>
      <c r="R25" s="20"/>
      <c r="S25" s="20" t="n">
        <v>2</v>
      </c>
      <c r="T25" s="20"/>
      <c r="U25" s="20" t="n">
        <v>50</v>
      </c>
      <c r="V25" s="22" t="n">
        <v>8</v>
      </c>
      <c r="W25" s="22" t="n">
        <v>5</v>
      </c>
      <c r="X25" s="23" t="n">
        <v>8</v>
      </c>
      <c r="Y25" s="23" t="n">
        <v>5</v>
      </c>
      <c r="Z25" s="20"/>
      <c r="AA25" s="20"/>
      <c r="AB25" s="20"/>
      <c r="AC25" s="20"/>
      <c r="AD25" s="23" t="n">
        <v>8</v>
      </c>
      <c r="AE25" s="20"/>
    </row>
    <row r="26" s="24" customFormat="true" ht="15" hidden="false" customHeight="false" outlineLevel="0" collapsed="false">
      <c r="A26" s="20"/>
      <c r="B26" s="20" t="s">
        <v>42</v>
      </c>
      <c r="C26" s="20" t="n">
        <v>145.9</v>
      </c>
      <c r="D26" s="20" t="n">
        <v>219</v>
      </c>
      <c r="E26" s="20" t="n">
        <v>220</v>
      </c>
      <c r="F26" s="20" t="n">
        <v>1.5</v>
      </c>
      <c r="G26" s="20" t="n">
        <v>10</v>
      </c>
      <c r="H26" s="20" t="n">
        <v>5</v>
      </c>
      <c r="I26" s="20"/>
      <c r="J26" s="20" t="n">
        <v>1</v>
      </c>
      <c r="K26" s="20"/>
      <c r="L26" s="20"/>
      <c r="M26" s="20" t="n">
        <v>9</v>
      </c>
      <c r="N26" s="20"/>
      <c r="O26" s="20" t="n">
        <v>0</v>
      </c>
      <c r="P26" s="20"/>
      <c r="Q26" s="20"/>
      <c r="R26" s="20"/>
      <c r="S26" s="20"/>
      <c r="T26" s="20"/>
      <c r="U26" s="20" t="n">
        <v>0</v>
      </c>
      <c r="V26" s="22" t="n">
        <v>11</v>
      </c>
      <c r="W26" s="22" t="n">
        <v>5</v>
      </c>
      <c r="X26" s="23" t="n">
        <v>11</v>
      </c>
      <c r="Y26" s="23" t="n">
        <v>5</v>
      </c>
      <c r="Z26" s="20"/>
      <c r="AA26" s="20"/>
      <c r="AB26" s="20"/>
      <c r="AC26" s="20"/>
      <c r="AD26" s="23" t="n">
        <v>11</v>
      </c>
      <c r="AE26" s="20"/>
    </row>
    <row r="27" s="29" customFormat="true" ht="15" hidden="false" customHeight="true" outlineLevel="0" collapsed="false">
      <c r="A27" s="25" t="s">
        <v>33</v>
      </c>
      <c r="B27" s="25"/>
      <c r="C27" s="26" t="n">
        <f aca="false">SUM(C18:C26)</f>
        <v>8007.8439</v>
      </c>
      <c r="D27" s="26" t="n">
        <f aca="false">SUM(D18:D26)</f>
        <v>4868</v>
      </c>
      <c r="E27" s="26" t="n">
        <f aca="false">SUM(E18:E26)</f>
        <v>5263</v>
      </c>
      <c r="F27" s="26"/>
      <c r="G27" s="26" t="n">
        <f aca="false">SUM(G18:G26)</f>
        <v>160</v>
      </c>
      <c r="H27" s="26"/>
      <c r="I27" s="26"/>
      <c r="J27" s="26" t="n">
        <f aca="false">SUM(J18:J26)</f>
        <v>7</v>
      </c>
      <c r="K27" s="26"/>
      <c r="L27" s="26"/>
      <c r="M27" s="26" t="n">
        <f aca="false">SUM(M18:M26)</f>
        <v>148</v>
      </c>
      <c r="N27" s="26" t="n">
        <f aca="false">SUM(N18:N26)</f>
        <v>5</v>
      </c>
      <c r="O27" s="26" t="n">
        <f aca="false">SUM(O18:O26)</f>
        <v>114</v>
      </c>
      <c r="P27" s="26" t="n">
        <f aca="false">SUM(P18:P26)</f>
        <v>0</v>
      </c>
      <c r="Q27" s="26"/>
      <c r="R27" s="26"/>
      <c r="S27" s="26" t="n">
        <f aca="false">SUM(S18:S26)</f>
        <v>112</v>
      </c>
      <c r="T27" s="26" t="n">
        <f aca="false">SUM(T18:T26)</f>
        <v>2</v>
      </c>
      <c r="U27" s="26"/>
      <c r="V27" s="27" t="n">
        <f aca="false">SUM(V18:V26)</f>
        <v>174</v>
      </c>
      <c r="W27" s="27"/>
      <c r="X27" s="28" t="n">
        <f aca="false">SUM(X18:X26)</f>
        <v>171</v>
      </c>
      <c r="Y27" s="28"/>
      <c r="Z27" s="26" t="n">
        <f aca="false">SUM(Z18:Z26)</f>
        <v>7</v>
      </c>
      <c r="AA27" s="26" t="n">
        <f aca="false">SUM(AA18:AA26)</f>
        <v>1</v>
      </c>
      <c r="AB27" s="26"/>
      <c r="AC27" s="26"/>
      <c r="AD27" s="28" t="n">
        <f aca="false">SUM(AD18:AD26)</f>
        <v>153</v>
      </c>
      <c r="AE27" s="26" t="n">
        <f aca="false">SUM(AE18:AE26)</f>
        <v>17</v>
      </c>
    </row>
    <row r="28" customFormat="false" ht="15" hidden="false" customHeight="true" outlineLevel="0" collapsed="false">
      <c r="A28" s="25" t="s">
        <v>43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</row>
    <row r="29" s="31" customFormat="true" ht="30" hidden="false" customHeight="false" outlineLevel="0" collapsed="false">
      <c r="A29" s="23"/>
      <c r="B29" s="30" t="s">
        <v>44</v>
      </c>
      <c r="C29" s="23" t="n">
        <v>3523.658</v>
      </c>
      <c r="D29" s="23" t="n">
        <v>1992</v>
      </c>
      <c r="E29" s="23" t="n">
        <v>1521</v>
      </c>
      <c r="F29" s="23" t="n">
        <v>0.43</v>
      </c>
      <c r="G29" s="23" t="n">
        <v>59</v>
      </c>
      <c r="H29" s="23" t="n">
        <v>3</v>
      </c>
      <c r="I29" s="23"/>
      <c r="J29" s="23" t="n">
        <v>14</v>
      </c>
      <c r="K29" s="23"/>
      <c r="L29" s="23"/>
      <c r="M29" s="23" t="n">
        <v>45</v>
      </c>
      <c r="N29" s="23"/>
      <c r="O29" s="23" t="n">
        <v>23</v>
      </c>
      <c r="P29" s="23" t="n">
        <v>3</v>
      </c>
      <c r="Q29" s="23"/>
      <c r="R29" s="23"/>
      <c r="S29" s="23" t="n">
        <v>20</v>
      </c>
      <c r="T29" s="23"/>
      <c r="U29" s="23" t="n">
        <v>39</v>
      </c>
      <c r="V29" s="23" t="n">
        <v>45</v>
      </c>
      <c r="W29" s="23" t="n">
        <v>3</v>
      </c>
      <c r="X29" s="23" t="n">
        <v>45</v>
      </c>
      <c r="Y29" s="23" t="n">
        <v>3</v>
      </c>
      <c r="Z29" s="23" t="n">
        <v>2</v>
      </c>
      <c r="AA29" s="23" t="n">
        <v>6</v>
      </c>
      <c r="AB29" s="23"/>
      <c r="AC29" s="23"/>
      <c r="AD29" s="23" t="n">
        <v>30</v>
      </c>
      <c r="AE29" s="23" t="n">
        <v>9</v>
      </c>
    </row>
    <row r="30" s="24" customFormat="true" ht="15" hidden="false" customHeight="false" outlineLevel="0" collapsed="false">
      <c r="A30" s="20"/>
      <c r="B30" s="21" t="s">
        <v>45</v>
      </c>
      <c r="C30" s="20" t="n">
        <v>45.42</v>
      </c>
      <c r="D30" s="20" t="n">
        <v>44</v>
      </c>
      <c r="E30" s="20" t="n">
        <v>50</v>
      </c>
      <c r="F30" s="20" t="n">
        <v>1.07</v>
      </c>
      <c r="G30" s="20" t="n">
        <v>1</v>
      </c>
      <c r="H30" s="20" t="n">
        <v>3</v>
      </c>
      <c r="I30" s="20"/>
      <c r="J30" s="20"/>
      <c r="K30" s="20"/>
      <c r="L30" s="20"/>
      <c r="M30" s="20" t="n">
        <v>1</v>
      </c>
      <c r="N30" s="20"/>
      <c r="O30" s="20"/>
      <c r="P30" s="20"/>
      <c r="Q30" s="20"/>
      <c r="R30" s="20"/>
      <c r="S30" s="20"/>
      <c r="T30" s="20"/>
      <c r="U30" s="20"/>
      <c r="V30" s="22" t="n">
        <v>2</v>
      </c>
      <c r="W30" s="22" t="n">
        <v>5</v>
      </c>
      <c r="X30" s="23" t="n">
        <v>2</v>
      </c>
      <c r="Y30" s="23" t="n">
        <v>5</v>
      </c>
      <c r="Z30" s="20"/>
      <c r="AA30" s="20"/>
      <c r="AB30" s="20"/>
      <c r="AC30" s="20"/>
      <c r="AD30" s="23" t="n">
        <v>2</v>
      </c>
      <c r="AE30" s="20"/>
    </row>
    <row r="31" s="24" customFormat="true" ht="15" hidden="false" customHeight="false" outlineLevel="0" collapsed="false">
      <c r="A31" s="20"/>
      <c r="B31" s="21" t="s">
        <v>46</v>
      </c>
      <c r="C31" s="20" t="n">
        <v>666.95</v>
      </c>
      <c r="D31" s="20" t="n">
        <v>337</v>
      </c>
      <c r="E31" s="20" t="n">
        <v>494</v>
      </c>
      <c r="F31" s="20" t="n">
        <v>0.7</v>
      </c>
      <c r="G31" s="20" t="n">
        <v>10</v>
      </c>
      <c r="H31" s="20" t="n">
        <v>3</v>
      </c>
      <c r="I31" s="20"/>
      <c r="J31" s="20" t="n">
        <v>2</v>
      </c>
      <c r="K31" s="20"/>
      <c r="L31" s="20"/>
      <c r="M31" s="20" t="n">
        <v>7</v>
      </c>
      <c r="N31" s="20" t="n">
        <v>1</v>
      </c>
      <c r="O31" s="20" t="n">
        <v>10</v>
      </c>
      <c r="P31" s="20" t="n">
        <v>2</v>
      </c>
      <c r="Q31" s="20"/>
      <c r="R31" s="20"/>
      <c r="S31" s="20" t="n">
        <v>7</v>
      </c>
      <c r="T31" s="20" t="n">
        <v>1</v>
      </c>
      <c r="U31" s="20" t="n">
        <v>100</v>
      </c>
      <c r="V31" s="22" t="n">
        <v>14</v>
      </c>
      <c r="W31" s="22" t="n">
        <v>3</v>
      </c>
      <c r="X31" s="23" t="n">
        <v>14</v>
      </c>
      <c r="Y31" s="23" t="n">
        <v>3</v>
      </c>
      <c r="Z31" s="20"/>
      <c r="AA31" s="20" t="n">
        <v>2</v>
      </c>
      <c r="AB31" s="20"/>
      <c r="AC31" s="20"/>
      <c r="AD31" s="23" t="n">
        <v>11</v>
      </c>
      <c r="AE31" s="20" t="n">
        <v>1</v>
      </c>
    </row>
    <row r="32" s="24" customFormat="true" ht="15" hidden="false" customHeight="false" outlineLevel="0" collapsed="false">
      <c r="A32" s="20"/>
      <c r="B32" s="21" t="s">
        <v>47</v>
      </c>
      <c r="C32" s="20" t="n">
        <v>335.6</v>
      </c>
      <c r="D32" s="20" t="n">
        <v>335</v>
      </c>
      <c r="E32" s="20" t="n">
        <v>337</v>
      </c>
      <c r="F32" s="20" t="n">
        <v>1</v>
      </c>
      <c r="G32" s="20" t="n">
        <v>10</v>
      </c>
      <c r="H32" s="20" t="n">
        <v>3</v>
      </c>
      <c r="I32" s="20"/>
      <c r="J32" s="20" t="n">
        <v>2</v>
      </c>
      <c r="K32" s="20"/>
      <c r="L32" s="20"/>
      <c r="M32" s="20" t="n">
        <v>8</v>
      </c>
      <c r="N32" s="20"/>
      <c r="O32" s="20" t="n">
        <v>10</v>
      </c>
      <c r="P32" s="20" t="n">
        <v>2</v>
      </c>
      <c r="Q32" s="20"/>
      <c r="R32" s="20"/>
      <c r="S32" s="20" t="n">
        <v>8</v>
      </c>
      <c r="T32" s="20"/>
      <c r="U32" s="20" t="n">
        <v>100</v>
      </c>
      <c r="V32" s="22" t="n">
        <v>16</v>
      </c>
      <c r="W32" s="22" t="n">
        <v>5</v>
      </c>
      <c r="X32" s="23" t="n">
        <v>16</v>
      </c>
      <c r="Y32" s="23" t="n">
        <v>5</v>
      </c>
      <c r="Z32" s="20"/>
      <c r="AA32" s="20" t="n">
        <v>2</v>
      </c>
      <c r="AB32" s="20"/>
      <c r="AC32" s="20"/>
      <c r="AD32" s="23" t="n">
        <v>14</v>
      </c>
      <c r="AE32" s="20"/>
    </row>
    <row r="33" s="24" customFormat="true" ht="15" hidden="false" customHeight="false" outlineLevel="0" collapsed="false">
      <c r="A33" s="20"/>
      <c r="B33" s="21" t="s">
        <v>48</v>
      </c>
      <c r="C33" s="20" t="n">
        <v>187.475</v>
      </c>
      <c r="D33" s="20" t="n">
        <v>158</v>
      </c>
      <c r="E33" s="20" t="n">
        <v>160</v>
      </c>
      <c r="F33" s="20" t="n">
        <v>0.9</v>
      </c>
      <c r="G33" s="20" t="n">
        <v>4</v>
      </c>
      <c r="H33" s="20" t="n">
        <v>3</v>
      </c>
      <c r="I33" s="20"/>
      <c r="J33" s="20"/>
      <c r="K33" s="20"/>
      <c r="L33" s="20"/>
      <c r="M33" s="20" t="n">
        <v>4</v>
      </c>
      <c r="N33" s="20"/>
      <c r="O33" s="20" t="n">
        <v>4</v>
      </c>
      <c r="P33" s="20"/>
      <c r="Q33" s="20"/>
      <c r="R33" s="20"/>
      <c r="S33" s="20" t="n">
        <v>4</v>
      </c>
      <c r="T33" s="20"/>
      <c r="U33" s="20" t="n">
        <v>100</v>
      </c>
      <c r="V33" s="22" t="n">
        <v>4</v>
      </c>
      <c r="W33" s="22" t="n">
        <v>3</v>
      </c>
      <c r="X33" s="23" t="n">
        <v>4</v>
      </c>
      <c r="Y33" s="23" t="n">
        <v>3</v>
      </c>
      <c r="Z33" s="20"/>
      <c r="AA33" s="20"/>
      <c r="AB33" s="20"/>
      <c r="AC33" s="20"/>
      <c r="AD33" s="23" t="n">
        <v>4</v>
      </c>
      <c r="AE33" s="20"/>
    </row>
    <row r="34" s="24" customFormat="true" ht="34.5" hidden="false" customHeight="true" outlineLevel="0" collapsed="false">
      <c r="A34" s="20"/>
      <c r="B34" s="21" t="s">
        <v>49</v>
      </c>
      <c r="C34" s="20" t="n">
        <v>88.18</v>
      </c>
      <c r="D34" s="20"/>
      <c r="E34" s="20" t="n">
        <v>128</v>
      </c>
      <c r="F34" s="20" t="n">
        <v>1.4</v>
      </c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2" t="n">
        <v>6</v>
      </c>
      <c r="W34" s="22" t="n">
        <v>5</v>
      </c>
      <c r="X34" s="23" t="n">
        <v>6</v>
      </c>
      <c r="Y34" s="23" t="n">
        <v>5</v>
      </c>
      <c r="Z34" s="20"/>
      <c r="AA34" s="20"/>
      <c r="AB34" s="20"/>
      <c r="AC34" s="20"/>
      <c r="AD34" s="23" t="n">
        <v>6</v>
      </c>
      <c r="AE34" s="20"/>
    </row>
    <row r="35" s="24" customFormat="true" ht="15" hidden="false" customHeight="false" outlineLevel="0" collapsed="false">
      <c r="A35" s="20"/>
      <c r="B35" s="21" t="s">
        <v>50</v>
      </c>
      <c r="C35" s="20" t="n">
        <v>46.4</v>
      </c>
      <c r="D35" s="20" t="n">
        <v>76</v>
      </c>
      <c r="E35" s="20" t="n">
        <v>77</v>
      </c>
      <c r="F35" s="20" t="n">
        <v>1.6</v>
      </c>
      <c r="G35" s="20" t="n">
        <v>3</v>
      </c>
      <c r="H35" s="20" t="n">
        <v>5</v>
      </c>
      <c r="I35" s="20"/>
      <c r="J35" s="20"/>
      <c r="K35" s="20"/>
      <c r="L35" s="20"/>
      <c r="M35" s="20" t="n">
        <v>3</v>
      </c>
      <c r="N35" s="20"/>
      <c r="O35" s="20" t="n">
        <v>3</v>
      </c>
      <c r="P35" s="20"/>
      <c r="Q35" s="20"/>
      <c r="R35" s="20"/>
      <c r="S35" s="20" t="n">
        <v>3</v>
      </c>
      <c r="T35" s="20"/>
      <c r="U35" s="20" t="n">
        <v>100</v>
      </c>
      <c r="V35" s="22" t="n">
        <v>3</v>
      </c>
      <c r="W35" s="22" t="n">
        <v>5</v>
      </c>
      <c r="X35" s="23" t="n">
        <v>3</v>
      </c>
      <c r="Y35" s="23" t="n">
        <v>5</v>
      </c>
      <c r="Z35" s="20"/>
      <c r="AA35" s="20"/>
      <c r="AB35" s="20"/>
      <c r="AC35" s="20"/>
      <c r="AD35" s="23" t="n">
        <v>3</v>
      </c>
      <c r="AE35" s="20"/>
    </row>
    <row r="36" s="29" customFormat="true" ht="15" hidden="false" customHeight="true" outlineLevel="0" collapsed="false">
      <c r="A36" s="25" t="s">
        <v>33</v>
      </c>
      <c r="B36" s="25"/>
      <c r="C36" s="26" t="n">
        <f aca="false">SUM(C29:C35)</f>
        <v>4893.683</v>
      </c>
      <c r="D36" s="26" t="n">
        <f aca="false">SUM(D29:D35)</f>
        <v>2942</v>
      </c>
      <c r="E36" s="26" t="n">
        <f aca="false">SUM(E29:E35)</f>
        <v>2767</v>
      </c>
      <c r="F36" s="26"/>
      <c r="G36" s="26" t="n">
        <f aca="false">SUM(G29:G35)</f>
        <v>87</v>
      </c>
      <c r="H36" s="26"/>
      <c r="I36" s="26"/>
      <c r="J36" s="26" t="n">
        <f aca="false">SUM(J29:J35)</f>
        <v>18</v>
      </c>
      <c r="K36" s="26"/>
      <c r="L36" s="26"/>
      <c r="M36" s="26" t="n">
        <f aca="false">SUM(M29:M35)</f>
        <v>68</v>
      </c>
      <c r="N36" s="26" t="n">
        <f aca="false">SUM(N29:N35)</f>
        <v>1</v>
      </c>
      <c r="O36" s="26" t="n">
        <f aca="false">SUM(O29:O35)</f>
        <v>50</v>
      </c>
      <c r="P36" s="26" t="n">
        <f aca="false">SUM(P29:P35)</f>
        <v>7</v>
      </c>
      <c r="Q36" s="26"/>
      <c r="R36" s="26" t="n">
        <f aca="false">SUM(R29:R35)</f>
        <v>0</v>
      </c>
      <c r="S36" s="26" t="n">
        <f aca="false">SUM(S29:S35)</f>
        <v>42</v>
      </c>
      <c r="T36" s="26" t="n">
        <f aca="false">SUM(T29:T35)</f>
        <v>1</v>
      </c>
      <c r="U36" s="26"/>
      <c r="V36" s="27" t="n">
        <f aca="false">SUM(V29:V35)</f>
        <v>90</v>
      </c>
      <c r="W36" s="27"/>
      <c r="X36" s="28" t="n">
        <f aca="false">SUM(X29:X35)</f>
        <v>90</v>
      </c>
      <c r="Y36" s="28"/>
      <c r="Z36" s="26" t="n">
        <f aca="false">SUM(Z29:Z35)</f>
        <v>2</v>
      </c>
      <c r="AA36" s="26" t="n">
        <f aca="false">SUM(AA29:AA35)</f>
        <v>10</v>
      </c>
      <c r="AB36" s="26"/>
      <c r="AC36" s="26"/>
      <c r="AD36" s="28" t="n">
        <f aca="false">SUM(AD29:AD35)</f>
        <v>70</v>
      </c>
      <c r="AE36" s="26" t="n">
        <f aca="false">SUM(AE29:AE35)</f>
        <v>10</v>
      </c>
    </row>
    <row r="37" customFormat="false" ht="15" hidden="false" customHeight="false" outlineLevel="0" collapsed="false">
      <c r="A37" s="26" t="s">
        <v>51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="2" customFormat="true" ht="30" hidden="false" customHeight="false" outlineLevel="0" collapsed="false">
      <c r="A38" s="15"/>
      <c r="B38" s="16" t="s">
        <v>44</v>
      </c>
      <c r="C38" s="15" t="n">
        <v>1412.566</v>
      </c>
      <c r="D38" s="15" t="n">
        <v>492</v>
      </c>
      <c r="E38" s="15" t="n">
        <v>546</v>
      </c>
      <c r="F38" s="15" t="n">
        <v>0.38</v>
      </c>
      <c r="G38" s="15" t="n">
        <v>14</v>
      </c>
      <c r="H38" s="15" t="n">
        <v>3</v>
      </c>
      <c r="I38" s="15"/>
      <c r="J38" s="15" t="n">
        <v>3</v>
      </c>
      <c r="K38" s="15"/>
      <c r="L38" s="15"/>
      <c r="M38" s="15" t="n">
        <v>11</v>
      </c>
      <c r="N38" s="15"/>
      <c r="O38" s="15" t="n">
        <v>8</v>
      </c>
      <c r="P38" s="15" t="n">
        <v>2</v>
      </c>
      <c r="Q38" s="15"/>
      <c r="R38" s="15"/>
      <c r="S38" s="15" t="n">
        <v>6</v>
      </c>
      <c r="T38" s="15"/>
      <c r="U38" s="15" t="n">
        <v>57</v>
      </c>
      <c r="V38" s="15" t="n">
        <v>16</v>
      </c>
      <c r="W38" s="15" t="n">
        <v>3</v>
      </c>
      <c r="X38" s="15" t="n">
        <v>15</v>
      </c>
      <c r="Y38" s="15" t="n">
        <v>2.7</v>
      </c>
      <c r="Z38" s="15" t="n">
        <v>13</v>
      </c>
      <c r="AA38" s="15"/>
      <c r="AB38" s="15"/>
      <c r="AC38" s="15"/>
      <c r="AD38" s="15" t="n">
        <v>12</v>
      </c>
      <c r="AE38" s="15" t="n">
        <v>3</v>
      </c>
    </row>
    <row r="39" s="24" customFormat="true" ht="15" hidden="false" customHeight="false" outlineLevel="0" collapsed="false">
      <c r="A39" s="20"/>
      <c r="B39" s="21" t="s">
        <v>52</v>
      </c>
      <c r="C39" s="20" t="n">
        <v>51.6</v>
      </c>
      <c r="D39" s="20" t="n">
        <v>56</v>
      </c>
      <c r="E39" s="20" t="n">
        <v>59</v>
      </c>
      <c r="F39" s="20" t="n">
        <v>1.1</v>
      </c>
      <c r="G39" s="20" t="n">
        <v>2</v>
      </c>
      <c r="H39" s="20" t="n">
        <v>5</v>
      </c>
      <c r="I39" s="20"/>
      <c r="J39" s="20"/>
      <c r="K39" s="20"/>
      <c r="L39" s="20"/>
      <c r="M39" s="20" t="n">
        <v>2</v>
      </c>
      <c r="N39" s="20"/>
      <c r="O39" s="20" t="n">
        <v>2</v>
      </c>
      <c r="P39" s="20"/>
      <c r="Q39" s="20"/>
      <c r="R39" s="20"/>
      <c r="S39" s="20" t="n">
        <v>2</v>
      </c>
      <c r="T39" s="20"/>
      <c r="U39" s="20" t="n">
        <v>100</v>
      </c>
      <c r="V39" s="22" t="n">
        <v>2</v>
      </c>
      <c r="W39" s="22" t="n">
        <v>5</v>
      </c>
      <c r="X39" s="23" t="n">
        <v>2</v>
      </c>
      <c r="Y39" s="23" t="n">
        <v>5</v>
      </c>
      <c r="Z39" s="20"/>
      <c r="AA39" s="20"/>
      <c r="AB39" s="20"/>
      <c r="AC39" s="20"/>
      <c r="AD39" s="23" t="n">
        <v>2</v>
      </c>
      <c r="AE39" s="20"/>
    </row>
    <row r="40" s="24" customFormat="true" ht="15" hidden="false" customHeight="false" outlineLevel="0" collapsed="false">
      <c r="A40" s="20"/>
      <c r="B40" s="21" t="s">
        <v>53</v>
      </c>
      <c r="C40" s="20" t="n">
        <v>39.4</v>
      </c>
      <c r="D40" s="20" t="n">
        <v>102</v>
      </c>
      <c r="E40" s="20" t="n">
        <v>95</v>
      </c>
      <c r="F40" s="20" t="n">
        <v>2.4</v>
      </c>
      <c r="G40" s="20" t="n">
        <v>7</v>
      </c>
      <c r="H40" s="20" t="n">
        <v>7</v>
      </c>
      <c r="I40" s="20"/>
      <c r="J40" s="20"/>
      <c r="K40" s="20"/>
      <c r="L40" s="20"/>
      <c r="M40" s="20" t="n">
        <v>7</v>
      </c>
      <c r="N40" s="20"/>
      <c r="O40" s="20" t="n">
        <v>7</v>
      </c>
      <c r="P40" s="20"/>
      <c r="Q40" s="20"/>
      <c r="R40" s="20"/>
      <c r="S40" s="20" t="n">
        <v>7</v>
      </c>
      <c r="T40" s="20"/>
      <c r="U40" s="20" t="n">
        <v>100</v>
      </c>
      <c r="V40" s="22" t="n">
        <v>6</v>
      </c>
      <c r="W40" s="22" t="n">
        <v>7</v>
      </c>
      <c r="X40" s="23" t="n">
        <v>6</v>
      </c>
      <c r="Y40" s="23" t="n">
        <v>7</v>
      </c>
      <c r="Z40" s="20"/>
      <c r="AA40" s="20"/>
      <c r="AB40" s="20"/>
      <c r="AC40" s="20"/>
      <c r="AD40" s="23" t="n">
        <v>6</v>
      </c>
      <c r="AE40" s="20"/>
    </row>
    <row r="41" s="24" customFormat="true" ht="75" hidden="false" customHeight="false" outlineLevel="0" collapsed="false">
      <c r="A41" s="20"/>
      <c r="B41" s="21" t="s">
        <v>54</v>
      </c>
      <c r="C41" s="20" t="n">
        <v>44.873</v>
      </c>
      <c r="D41" s="20"/>
      <c r="E41" s="20" t="n">
        <v>79</v>
      </c>
      <c r="F41" s="20" t="n">
        <v>1.76</v>
      </c>
      <c r="G41" s="20" t="n">
        <v>9</v>
      </c>
      <c r="H41" s="20" t="n">
        <v>5</v>
      </c>
      <c r="I41" s="20"/>
      <c r="J41" s="20"/>
      <c r="K41" s="20"/>
      <c r="L41" s="20"/>
      <c r="M41" s="20" t="n">
        <v>9</v>
      </c>
      <c r="N41" s="20"/>
      <c r="O41" s="20"/>
      <c r="P41" s="20"/>
      <c r="Q41" s="20"/>
      <c r="R41" s="20"/>
      <c r="S41" s="20"/>
      <c r="T41" s="20"/>
      <c r="U41" s="20"/>
      <c r="V41" s="22" t="n">
        <v>3</v>
      </c>
      <c r="W41" s="22" t="n">
        <v>5</v>
      </c>
      <c r="X41" s="23" t="n">
        <v>3</v>
      </c>
      <c r="Y41" s="23" t="n">
        <v>5</v>
      </c>
      <c r="Z41" s="20"/>
      <c r="AA41" s="20"/>
      <c r="AB41" s="20"/>
      <c r="AC41" s="20"/>
      <c r="AD41" s="23" t="n">
        <v>3</v>
      </c>
      <c r="AE41" s="20"/>
    </row>
    <row r="42" s="24" customFormat="true" ht="15" hidden="false" customHeight="false" outlineLevel="0" collapsed="false">
      <c r="A42" s="20"/>
      <c r="B42" s="21" t="s">
        <v>55</v>
      </c>
      <c r="C42" s="20" t="n">
        <v>126.2</v>
      </c>
      <c r="D42" s="20" t="n">
        <v>237</v>
      </c>
      <c r="E42" s="20" t="n">
        <v>224</v>
      </c>
      <c r="F42" s="20" t="n">
        <v>1.9</v>
      </c>
      <c r="G42" s="20" t="n">
        <v>11</v>
      </c>
      <c r="H42" s="20" t="n">
        <v>5</v>
      </c>
      <c r="I42" s="20"/>
      <c r="J42" s="20"/>
      <c r="K42" s="20"/>
      <c r="L42" s="20"/>
      <c r="M42" s="20" t="n">
        <v>9</v>
      </c>
      <c r="N42" s="20" t="n">
        <v>2</v>
      </c>
      <c r="O42" s="20" t="n">
        <v>9</v>
      </c>
      <c r="P42" s="20"/>
      <c r="Q42" s="20"/>
      <c r="R42" s="20"/>
      <c r="S42" s="20" t="n">
        <v>9</v>
      </c>
      <c r="T42" s="20"/>
      <c r="U42" s="20" t="n">
        <v>81</v>
      </c>
      <c r="V42" s="22" t="n">
        <v>11</v>
      </c>
      <c r="W42" s="22" t="n">
        <v>5</v>
      </c>
      <c r="X42" s="23" t="n">
        <v>11</v>
      </c>
      <c r="Y42" s="23" t="n">
        <v>5</v>
      </c>
      <c r="Z42" s="20"/>
      <c r="AA42" s="20"/>
      <c r="AB42" s="20"/>
      <c r="AC42" s="20"/>
      <c r="AD42" s="23" t="n">
        <v>11</v>
      </c>
      <c r="AE42" s="20"/>
    </row>
    <row r="43" s="24" customFormat="true" ht="68.25" hidden="false" customHeight="true" outlineLevel="0" collapsed="false">
      <c r="A43" s="20"/>
      <c r="B43" s="21" t="s">
        <v>56</v>
      </c>
      <c r="C43" s="20" t="n">
        <v>504.5</v>
      </c>
      <c r="D43" s="20" t="n">
        <v>565</v>
      </c>
      <c r="E43" s="20" t="n">
        <v>564</v>
      </c>
      <c r="F43" s="20" t="n">
        <v>1.1</v>
      </c>
      <c r="G43" s="20" t="n">
        <v>16</v>
      </c>
      <c r="H43" s="20" t="n">
        <v>3</v>
      </c>
      <c r="I43" s="20"/>
      <c r="J43" s="20"/>
      <c r="K43" s="20"/>
      <c r="L43" s="20"/>
      <c r="M43" s="20" t="n">
        <v>14</v>
      </c>
      <c r="N43" s="20" t="n">
        <v>2</v>
      </c>
      <c r="O43" s="20" t="n">
        <v>16</v>
      </c>
      <c r="P43" s="20"/>
      <c r="Q43" s="20"/>
      <c r="R43" s="20"/>
      <c r="S43" s="20" t="n">
        <v>14</v>
      </c>
      <c r="T43" s="20" t="n">
        <v>2</v>
      </c>
      <c r="U43" s="20" t="n">
        <v>100</v>
      </c>
      <c r="V43" s="22" t="n">
        <v>28</v>
      </c>
      <c r="W43" s="22" t="n">
        <v>5</v>
      </c>
      <c r="X43" s="23" t="n">
        <v>19</v>
      </c>
      <c r="Y43" s="23" t="n">
        <v>3.3</v>
      </c>
      <c r="Z43" s="20"/>
      <c r="AA43" s="20"/>
      <c r="AB43" s="20"/>
      <c r="AC43" s="20"/>
      <c r="AD43" s="23" t="n">
        <v>19</v>
      </c>
      <c r="AE43" s="20"/>
    </row>
    <row r="44" s="29" customFormat="true" ht="15" hidden="false" customHeight="true" outlineLevel="0" collapsed="false">
      <c r="A44" s="25" t="s">
        <v>33</v>
      </c>
      <c r="B44" s="25"/>
      <c r="C44" s="26" t="n">
        <f aca="false">SUM(C38:C43)</f>
        <v>2179.139</v>
      </c>
      <c r="D44" s="26" t="n">
        <f aca="false">SUM(D38:D43)</f>
        <v>1452</v>
      </c>
      <c r="E44" s="26" t="n">
        <f aca="false">SUM(E38:E43)</f>
        <v>1567</v>
      </c>
      <c r="F44" s="26"/>
      <c r="G44" s="26" t="n">
        <f aca="false">SUM(G38:G43)</f>
        <v>59</v>
      </c>
      <c r="H44" s="26" t="n">
        <f aca="false">SUM(H38:H43)</f>
        <v>28</v>
      </c>
      <c r="I44" s="26"/>
      <c r="J44" s="26" t="n">
        <f aca="false">SUM(J38:J43)</f>
        <v>3</v>
      </c>
      <c r="K44" s="26"/>
      <c r="L44" s="26"/>
      <c r="M44" s="26" t="n">
        <f aca="false">SUM(M38:M43)</f>
        <v>52</v>
      </c>
      <c r="N44" s="26" t="n">
        <f aca="false">SUM(N38:N43)</f>
        <v>4</v>
      </c>
      <c r="O44" s="26" t="n">
        <f aca="false">SUM(O38:O43)</f>
        <v>42</v>
      </c>
      <c r="P44" s="26" t="n">
        <f aca="false">SUM(P38:P43)</f>
        <v>2</v>
      </c>
      <c r="Q44" s="26"/>
      <c r="R44" s="26"/>
      <c r="S44" s="26" t="n">
        <f aca="false">SUM(S38:S43)</f>
        <v>38</v>
      </c>
      <c r="T44" s="26" t="n">
        <f aca="false">SUM(T38:T43)</f>
        <v>2</v>
      </c>
      <c r="U44" s="26"/>
      <c r="V44" s="27" t="n">
        <f aca="false">SUM(V38:V43)</f>
        <v>66</v>
      </c>
      <c r="W44" s="27"/>
      <c r="X44" s="28" t="n">
        <f aca="false">SUM(X38:X43)</f>
        <v>56</v>
      </c>
      <c r="Y44" s="28"/>
      <c r="Z44" s="26" t="n">
        <f aca="false">SUM(Z38:Z43)</f>
        <v>13</v>
      </c>
      <c r="AA44" s="26"/>
      <c r="AB44" s="26"/>
      <c r="AC44" s="26"/>
      <c r="AD44" s="28" t="n">
        <f aca="false">SUM(AD38:AD43)</f>
        <v>53</v>
      </c>
      <c r="AE44" s="26" t="n">
        <f aca="false">SUM(AE38:AE43)</f>
        <v>3</v>
      </c>
    </row>
    <row r="45" customFormat="false" ht="15" hidden="false" customHeight="true" outlineLevel="0" collapsed="false">
      <c r="A45" s="25" t="s">
        <v>57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</row>
    <row r="46" s="2" customFormat="true" ht="30" hidden="false" customHeight="false" outlineLevel="0" collapsed="false">
      <c r="A46" s="15"/>
      <c r="B46" s="16" t="s">
        <v>44</v>
      </c>
      <c r="C46" s="15" t="n">
        <v>5544.582</v>
      </c>
      <c r="D46" s="15" t="n">
        <v>2081</v>
      </c>
      <c r="E46" s="15" t="n">
        <v>1208</v>
      </c>
      <c r="F46" s="15" t="n">
        <v>0.2</v>
      </c>
      <c r="G46" s="15" t="n">
        <v>62</v>
      </c>
      <c r="H46" s="15" t="n">
        <v>3</v>
      </c>
      <c r="I46" s="15"/>
      <c r="J46" s="15" t="n">
        <v>15</v>
      </c>
      <c r="K46" s="15"/>
      <c r="L46" s="15"/>
      <c r="M46" s="15" t="n">
        <v>47</v>
      </c>
      <c r="N46" s="15"/>
      <c r="O46" s="15" t="n">
        <v>41</v>
      </c>
      <c r="P46" s="15" t="n">
        <v>9</v>
      </c>
      <c r="Q46" s="15"/>
      <c r="R46" s="15"/>
      <c r="S46" s="15" t="n">
        <v>32</v>
      </c>
      <c r="T46" s="15"/>
      <c r="U46" s="15" t="n">
        <v>67</v>
      </c>
      <c r="V46" s="15" t="n">
        <v>36</v>
      </c>
      <c r="W46" s="15" t="n">
        <v>3</v>
      </c>
      <c r="X46" s="15" t="n">
        <v>35</v>
      </c>
      <c r="Y46" s="15" t="n">
        <v>2.9</v>
      </c>
      <c r="Z46" s="15" t="n">
        <v>19</v>
      </c>
      <c r="AA46" s="15" t="n">
        <v>2</v>
      </c>
      <c r="AB46" s="15"/>
      <c r="AC46" s="15"/>
      <c r="AD46" s="15" t="n">
        <v>25</v>
      </c>
      <c r="AE46" s="15" t="n">
        <v>8</v>
      </c>
    </row>
    <row r="47" s="24" customFormat="true" ht="30" hidden="false" customHeight="false" outlineLevel="0" collapsed="false">
      <c r="A47" s="20"/>
      <c r="B47" s="21" t="s">
        <v>58</v>
      </c>
      <c r="C47" s="20" t="n">
        <v>994.9</v>
      </c>
      <c r="D47" s="20" t="n">
        <v>605</v>
      </c>
      <c r="E47" s="20" t="n">
        <v>614</v>
      </c>
      <c r="F47" s="20" t="n">
        <v>0.61</v>
      </c>
      <c r="G47" s="20" t="n">
        <v>18</v>
      </c>
      <c r="H47" s="20" t="n">
        <v>3</v>
      </c>
      <c r="I47" s="20"/>
      <c r="J47" s="20" t="n">
        <v>2</v>
      </c>
      <c r="K47" s="20"/>
      <c r="L47" s="20"/>
      <c r="M47" s="20" t="n">
        <v>16</v>
      </c>
      <c r="N47" s="20"/>
      <c r="O47" s="20" t="n">
        <v>16</v>
      </c>
      <c r="P47" s="20"/>
      <c r="Q47" s="20"/>
      <c r="R47" s="20"/>
      <c r="S47" s="20" t="n">
        <v>16</v>
      </c>
      <c r="T47" s="20"/>
      <c r="U47" s="20" t="n">
        <v>100</v>
      </c>
      <c r="V47" s="22" t="n">
        <v>18</v>
      </c>
      <c r="W47" s="22" t="n">
        <v>3</v>
      </c>
      <c r="X47" s="23" t="n">
        <v>18</v>
      </c>
      <c r="Y47" s="23" t="n">
        <v>3</v>
      </c>
      <c r="Z47" s="20"/>
      <c r="AA47" s="20"/>
      <c r="AB47" s="20"/>
      <c r="AC47" s="20"/>
      <c r="AD47" s="23" t="n">
        <v>18</v>
      </c>
      <c r="AE47" s="20"/>
    </row>
    <row r="48" s="24" customFormat="true" ht="60" hidden="false" customHeight="false" outlineLevel="0" collapsed="false">
      <c r="A48" s="20"/>
      <c r="B48" s="21" t="s">
        <v>59</v>
      </c>
      <c r="C48" s="20" t="n">
        <v>839.775</v>
      </c>
      <c r="D48" s="20" t="n">
        <v>194</v>
      </c>
      <c r="E48" s="20" t="n">
        <v>211</v>
      </c>
      <c r="F48" s="20" t="n">
        <v>0.25</v>
      </c>
      <c r="G48" s="20" t="n">
        <v>5</v>
      </c>
      <c r="H48" s="20" t="n">
        <v>3</v>
      </c>
      <c r="I48" s="20"/>
      <c r="J48" s="20"/>
      <c r="K48" s="20"/>
      <c r="L48" s="20"/>
      <c r="M48" s="20" t="n">
        <v>5</v>
      </c>
      <c r="N48" s="20"/>
      <c r="O48" s="20" t="n">
        <v>5</v>
      </c>
      <c r="P48" s="20"/>
      <c r="Q48" s="20"/>
      <c r="R48" s="20"/>
      <c r="S48" s="20" t="n">
        <v>5</v>
      </c>
      <c r="T48" s="20"/>
      <c r="U48" s="20" t="n">
        <v>100</v>
      </c>
      <c r="V48" s="22" t="n">
        <v>6</v>
      </c>
      <c r="W48" s="22" t="n">
        <v>3</v>
      </c>
      <c r="X48" s="23" t="n">
        <v>6</v>
      </c>
      <c r="Y48" s="23" t="n">
        <v>3</v>
      </c>
      <c r="Z48" s="20"/>
      <c r="AA48" s="20"/>
      <c r="AB48" s="20"/>
      <c r="AC48" s="20"/>
      <c r="AD48" s="23" t="n">
        <v>6</v>
      </c>
      <c r="AE48" s="20"/>
    </row>
    <row r="49" s="24" customFormat="true" ht="75" hidden="false" customHeight="false" outlineLevel="0" collapsed="false">
      <c r="A49" s="20"/>
      <c r="B49" s="21" t="s">
        <v>60</v>
      </c>
      <c r="C49" s="20" t="n">
        <v>950.8</v>
      </c>
      <c r="D49" s="20" t="n">
        <v>394</v>
      </c>
      <c r="E49" s="20" t="n">
        <v>546</v>
      </c>
      <c r="F49" s="20" t="n">
        <v>0.57</v>
      </c>
      <c r="G49" s="20" t="n">
        <v>11</v>
      </c>
      <c r="H49" s="20" t="n">
        <v>3</v>
      </c>
      <c r="I49" s="20"/>
      <c r="J49" s="20"/>
      <c r="K49" s="20"/>
      <c r="L49" s="20"/>
      <c r="M49" s="20" t="n">
        <v>11</v>
      </c>
      <c r="N49" s="20"/>
      <c r="O49" s="20" t="n">
        <v>7</v>
      </c>
      <c r="P49" s="20"/>
      <c r="Q49" s="20"/>
      <c r="R49" s="20"/>
      <c r="S49" s="20" t="n">
        <v>7</v>
      </c>
      <c r="T49" s="20"/>
      <c r="U49" s="20" t="n">
        <v>63</v>
      </c>
      <c r="V49" s="22" t="n">
        <v>16</v>
      </c>
      <c r="W49" s="22" t="n">
        <v>3</v>
      </c>
      <c r="X49" s="23" t="n">
        <v>16</v>
      </c>
      <c r="Y49" s="23" t="n">
        <v>3</v>
      </c>
      <c r="Z49" s="20"/>
      <c r="AA49" s="20"/>
      <c r="AB49" s="20"/>
      <c r="AC49" s="20"/>
      <c r="AD49" s="23" t="n">
        <v>16</v>
      </c>
      <c r="AE49" s="20"/>
    </row>
    <row r="50" s="24" customFormat="true" ht="15" hidden="false" customHeight="false" outlineLevel="0" collapsed="false">
      <c r="A50" s="20"/>
      <c r="B50" s="21" t="s">
        <v>61</v>
      </c>
      <c r="C50" s="20" t="n">
        <v>252.092</v>
      </c>
      <c r="D50" s="20"/>
      <c r="E50" s="20" t="n">
        <v>237</v>
      </c>
      <c r="F50" s="20" t="n">
        <v>0.94</v>
      </c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2" t="n">
        <v>7</v>
      </c>
      <c r="W50" s="22" t="n">
        <v>3</v>
      </c>
      <c r="X50" s="23" t="n">
        <v>7</v>
      </c>
      <c r="Y50" s="23" t="n">
        <v>3</v>
      </c>
      <c r="Z50" s="20"/>
      <c r="AA50" s="20" t="n">
        <v>1</v>
      </c>
      <c r="AB50" s="20"/>
      <c r="AC50" s="20"/>
      <c r="AD50" s="23" t="n">
        <v>6</v>
      </c>
      <c r="AE50" s="20"/>
    </row>
    <row r="51" s="24" customFormat="true" ht="45" hidden="false" customHeight="false" outlineLevel="0" collapsed="false">
      <c r="A51" s="20"/>
      <c r="B51" s="21" t="s">
        <v>62</v>
      </c>
      <c r="C51" s="20" t="n">
        <v>682.112</v>
      </c>
      <c r="D51" s="20" t="n">
        <v>245</v>
      </c>
      <c r="E51" s="20" t="n">
        <v>336</v>
      </c>
      <c r="F51" s="20" t="n">
        <v>0.49</v>
      </c>
      <c r="G51" s="20" t="n">
        <v>7</v>
      </c>
      <c r="H51" s="20" t="n">
        <v>3</v>
      </c>
      <c r="I51" s="20"/>
      <c r="J51" s="20"/>
      <c r="K51" s="20"/>
      <c r="L51" s="20"/>
      <c r="M51" s="20" t="n">
        <v>7</v>
      </c>
      <c r="N51" s="20"/>
      <c r="O51" s="20" t="n">
        <v>7</v>
      </c>
      <c r="P51" s="20"/>
      <c r="Q51" s="20"/>
      <c r="R51" s="20"/>
      <c r="S51" s="20" t="n">
        <v>7</v>
      </c>
      <c r="T51" s="20"/>
      <c r="U51" s="20" t="n">
        <v>100</v>
      </c>
      <c r="V51" s="22" t="n">
        <v>10</v>
      </c>
      <c r="W51" s="22" t="n">
        <v>3</v>
      </c>
      <c r="X51" s="23" t="n">
        <v>10</v>
      </c>
      <c r="Y51" s="23" t="n">
        <v>3</v>
      </c>
      <c r="Z51" s="20"/>
      <c r="AA51" s="20"/>
      <c r="AB51" s="20"/>
      <c r="AC51" s="20"/>
      <c r="AD51" s="23" t="n">
        <v>10</v>
      </c>
      <c r="AE51" s="20"/>
    </row>
    <row r="52" s="24" customFormat="true" ht="30" hidden="false" customHeight="false" outlineLevel="0" collapsed="false">
      <c r="A52" s="20"/>
      <c r="B52" s="21" t="s">
        <v>63</v>
      </c>
      <c r="C52" s="20" t="n">
        <v>278.733</v>
      </c>
      <c r="D52" s="20"/>
      <c r="E52" s="20" t="n">
        <v>290</v>
      </c>
      <c r="F52" s="20" t="n">
        <v>1</v>
      </c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2" t="n">
        <v>14</v>
      </c>
      <c r="W52" s="22" t="n">
        <v>5</v>
      </c>
      <c r="X52" s="23" t="n">
        <v>8</v>
      </c>
      <c r="Y52" s="23" t="n">
        <v>2.7</v>
      </c>
      <c r="Z52" s="20"/>
      <c r="AA52" s="20"/>
      <c r="AB52" s="20"/>
      <c r="AC52" s="20"/>
      <c r="AD52" s="23" t="n">
        <v>8</v>
      </c>
      <c r="AE52" s="20"/>
    </row>
    <row r="53" s="24" customFormat="true" ht="30" hidden="false" customHeight="false" outlineLevel="0" collapsed="false">
      <c r="A53" s="20"/>
      <c r="B53" s="21" t="s">
        <v>64</v>
      </c>
      <c r="C53" s="20" t="n">
        <v>566.432</v>
      </c>
      <c r="D53" s="20" t="n">
        <v>481</v>
      </c>
      <c r="E53" s="20" t="n">
        <v>566</v>
      </c>
      <c r="F53" s="20" t="n">
        <v>1</v>
      </c>
      <c r="G53" s="20" t="n">
        <v>14</v>
      </c>
      <c r="H53" s="20" t="n">
        <v>3</v>
      </c>
      <c r="I53" s="20"/>
      <c r="J53" s="20" t="n">
        <v>1</v>
      </c>
      <c r="K53" s="20"/>
      <c r="L53" s="20"/>
      <c r="M53" s="20" t="n">
        <v>12</v>
      </c>
      <c r="N53" s="20" t="n">
        <v>1</v>
      </c>
      <c r="O53" s="20" t="n">
        <v>10</v>
      </c>
      <c r="P53" s="20" t="n">
        <v>1</v>
      </c>
      <c r="Q53" s="20"/>
      <c r="R53" s="20"/>
      <c r="S53" s="20" t="n">
        <v>9</v>
      </c>
      <c r="T53" s="20"/>
      <c r="U53" s="20" t="n">
        <v>71</v>
      </c>
      <c r="V53" s="22" t="n">
        <v>28</v>
      </c>
      <c r="W53" s="22" t="n">
        <v>5</v>
      </c>
      <c r="X53" s="23" t="n">
        <v>16</v>
      </c>
      <c r="Y53" s="23" t="n">
        <v>2.8</v>
      </c>
      <c r="Z53" s="20"/>
      <c r="AA53" s="20"/>
      <c r="AB53" s="20"/>
      <c r="AC53" s="20"/>
      <c r="AD53" s="23" t="n">
        <v>16</v>
      </c>
      <c r="AE53" s="20"/>
    </row>
    <row r="54" s="24" customFormat="true" ht="15" hidden="false" customHeight="false" outlineLevel="0" collapsed="false">
      <c r="A54" s="20"/>
      <c r="B54" s="21" t="s">
        <v>65</v>
      </c>
      <c r="C54" s="20" t="n">
        <v>190.7</v>
      </c>
      <c r="D54" s="20"/>
      <c r="E54" s="20" t="n">
        <v>153</v>
      </c>
      <c r="F54" s="20" t="n">
        <v>0.8</v>
      </c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2" t="n">
        <v>4</v>
      </c>
      <c r="W54" s="22" t="n">
        <v>3</v>
      </c>
      <c r="X54" s="23" t="n">
        <v>4</v>
      </c>
      <c r="Y54" s="23" t="n">
        <v>3</v>
      </c>
      <c r="Z54" s="20"/>
      <c r="AA54" s="20"/>
      <c r="AB54" s="20"/>
      <c r="AC54" s="20"/>
      <c r="AD54" s="23" t="n">
        <v>4</v>
      </c>
      <c r="AE54" s="20"/>
    </row>
    <row r="55" s="24" customFormat="true" ht="15" hidden="false" customHeight="false" outlineLevel="0" collapsed="false">
      <c r="A55" s="20"/>
      <c r="B55" s="21" t="s">
        <v>66</v>
      </c>
      <c r="C55" s="20" t="n">
        <v>56.311</v>
      </c>
      <c r="D55" s="20" t="n">
        <v>39</v>
      </c>
      <c r="E55" s="20" t="n">
        <v>45</v>
      </c>
      <c r="F55" s="20" t="n">
        <v>0.8</v>
      </c>
      <c r="G55" s="20" t="n">
        <v>1</v>
      </c>
      <c r="H55" s="20" t="n">
        <v>3</v>
      </c>
      <c r="I55" s="20"/>
      <c r="J55" s="20"/>
      <c r="K55" s="20"/>
      <c r="L55" s="20"/>
      <c r="M55" s="20" t="n">
        <v>1</v>
      </c>
      <c r="N55" s="20"/>
      <c r="O55" s="20" t="n">
        <v>1</v>
      </c>
      <c r="P55" s="20"/>
      <c r="Q55" s="20"/>
      <c r="R55" s="20"/>
      <c r="S55" s="20" t="n">
        <v>1</v>
      </c>
      <c r="T55" s="20"/>
      <c r="U55" s="20" t="n">
        <v>100</v>
      </c>
      <c r="V55" s="22" t="n">
        <v>1</v>
      </c>
      <c r="W55" s="22" t="n">
        <v>3</v>
      </c>
      <c r="X55" s="23" t="n">
        <v>1</v>
      </c>
      <c r="Y55" s="23" t="n">
        <v>3</v>
      </c>
      <c r="Z55" s="20"/>
      <c r="AA55" s="20"/>
      <c r="AB55" s="20"/>
      <c r="AC55" s="20"/>
      <c r="AD55" s="23" t="n">
        <v>1</v>
      </c>
      <c r="AE55" s="20"/>
    </row>
    <row r="56" s="29" customFormat="true" ht="15" hidden="false" customHeight="true" outlineLevel="0" collapsed="false">
      <c r="A56" s="25" t="s">
        <v>33</v>
      </c>
      <c r="B56" s="25"/>
      <c r="C56" s="26" t="n">
        <f aca="false">SUM(C46:C55)</f>
        <v>10356.437</v>
      </c>
      <c r="D56" s="26" t="n">
        <f aca="false">SUM(D46:D55)</f>
        <v>4039</v>
      </c>
      <c r="E56" s="26" t="n">
        <f aca="false">SUM(E46:E55)</f>
        <v>4206</v>
      </c>
      <c r="F56" s="26"/>
      <c r="G56" s="26" t="n">
        <f aca="false">SUM(G46:G55)</f>
        <v>118</v>
      </c>
      <c r="H56" s="26"/>
      <c r="I56" s="26"/>
      <c r="J56" s="26" t="n">
        <f aca="false">SUM(J46:J55)</f>
        <v>18</v>
      </c>
      <c r="K56" s="26"/>
      <c r="L56" s="26"/>
      <c r="M56" s="26" t="n">
        <f aca="false">SUM(M46:M55)</f>
        <v>99</v>
      </c>
      <c r="N56" s="26" t="n">
        <f aca="false">SUM(N46:N55)</f>
        <v>1</v>
      </c>
      <c r="O56" s="26" t="n">
        <f aca="false">SUM(O46:O55)</f>
        <v>87</v>
      </c>
      <c r="P56" s="26" t="n">
        <f aca="false">SUM(P46:P55)</f>
        <v>10</v>
      </c>
      <c r="Q56" s="26"/>
      <c r="R56" s="26"/>
      <c r="S56" s="26" t="n">
        <f aca="false">SUM(S46:S55)</f>
        <v>77</v>
      </c>
      <c r="T56" s="26"/>
      <c r="U56" s="26"/>
      <c r="V56" s="27" t="n">
        <f aca="false">SUM(V46:V55)</f>
        <v>140</v>
      </c>
      <c r="W56" s="27"/>
      <c r="X56" s="28" t="n">
        <f aca="false">SUM(X46:X55)</f>
        <v>121</v>
      </c>
      <c r="Y56" s="28"/>
      <c r="Z56" s="26" t="n">
        <f aca="false">SUM(Z46:Z55)</f>
        <v>19</v>
      </c>
      <c r="AA56" s="26" t="n">
        <f aca="false">SUM(AA46:AA55)</f>
        <v>3</v>
      </c>
      <c r="AB56" s="26"/>
      <c r="AC56" s="26"/>
      <c r="AD56" s="28" t="n">
        <f aca="false">SUM(AD46:AD55)</f>
        <v>110</v>
      </c>
      <c r="AE56" s="26" t="n">
        <f aca="false">SUM(AE46:AE55)</f>
        <v>8</v>
      </c>
    </row>
    <row r="57" customFormat="false" ht="15" hidden="false" customHeight="true" outlineLevel="0" collapsed="false">
      <c r="A57" s="25" t="s">
        <v>67</v>
      </c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</row>
    <row r="58" s="2" customFormat="true" ht="30" hidden="false" customHeight="false" outlineLevel="0" collapsed="false">
      <c r="A58" s="15"/>
      <c r="B58" s="16" t="s">
        <v>44</v>
      </c>
      <c r="C58" s="15" t="n">
        <v>1414.698</v>
      </c>
      <c r="D58" s="15" t="n">
        <v>1118</v>
      </c>
      <c r="E58" s="15" t="n">
        <v>1250</v>
      </c>
      <c r="F58" s="15" t="n">
        <v>0.8</v>
      </c>
      <c r="G58" s="15" t="n">
        <v>33</v>
      </c>
      <c r="H58" s="15" t="n">
        <v>3</v>
      </c>
      <c r="I58" s="15"/>
      <c r="J58" s="15" t="n">
        <v>8</v>
      </c>
      <c r="K58" s="15"/>
      <c r="L58" s="15"/>
      <c r="M58" s="15" t="n">
        <v>19</v>
      </c>
      <c r="N58" s="15" t="n">
        <v>6</v>
      </c>
      <c r="O58" s="15" t="n">
        <v>12</v>
      </c>
      <c r="P58" s="15" t="n">
        <v>10</v>
      </c>
      <c r="Q58" s="15"/>
      <c r="R58" s="15"/>
      <c r="S58" s="15" t="n">
        <v>2</v>
      </c>
      <c r="T58" s="15"/>
      <c r="U58" s="15" t="n">
        <v>36</v>
      </c>
      <c r="V58" s="15" t="n">
        <v>37</v>
      </c>
      <c r="W58" s="15" t="n">
        <v>3</v>
      </c>
      <c r="X58" s="15" t="n">
        <v>37</v>
      </c>
      <c r="Y58" s="15" t="n">
        <v>3</v>
      </c>
      <c r="Z58" s="15" t="n">
        <v>9</v>
      </c>
      <c r="AA58" s="15" t="n">
        <v>4</v>
      </c>
      <c r="AB58" s="15"/>
      <c r="AC58" s="15"/>
      <c r="AD58" s="15" t="n">
        <v>25</v>
      </c>
      <c r="AE58" s="15" t="n">
        <v>8</v>
      </c>
    </row>
    <row r="59" s="24" customFormat="true" ht="90" hidden="false" customHeight="false" outlineLevel="0" collapsed="false">
      <c r="A59" s="20"/>
      <c r="B59" s="21" t="s">
        <v>68</v>
      </c>
      <c r="C59" s="20" t="n">
        <v>224.26</v>
      </c>
      <c r="D59" s="20" t="n">
        <v>74</v>
      </c>
      <c r="E59" s="20" t="n">
        <v>67</v>
      </c>
      <c r="F59" s="20" t="n">
        <v>0.3</v>
      </c>
      <c r="G59" s="20" t="n">
        <v>2</v>
      </c>
      <c r="H59" s="20" t="n">
        <v>3</v>
      </c>
      <c r="I59" s="20"/>
      <c r="J59" s="20"/>
      <c r="K59" s="20"/>
      <c r="L59" s="20"/>
      <c r="M59" s="20" t="n">
        <v>2</v>
      </c>
      <c r="N59" s="20"/>
      <c r="O59" s="20" t="n">
        <v>1</v>
      </c>
      <c r="P59" s="20"/>
      <c r="Q59" s="20"/>
      <c r="R59" s="20"/>
      <c r="S59" s="20" t="n">
        <v>1</v>
      </c>
      <c r="T59" s="20"/>
      <c r="U59" s="20" t="n">
        <v>50</v>
      </c>
      <c r="V59" s="22" t="n">
        <v>2</v>
      </c>
      <c r="W59" s="22" t="n">
        <v>3</v>
      </c>
      <c r="X59" s="23" t="n">
        <v>2</v>
      </c>
      <c r="Y59" s="23" t="n">
        <v>3</v>
      </c>
      <c r="Z59" s="20"/>
      <c r="AA59" s="20"/>
      <c r="AB59" s="20"/>
      <c r="AC59" s="20"/>
      <c r="AD59" s="23" t="n">
        <v>2</v>
      </c>
      <c r="AE59" s="20"/>
    </row>
    <row r="60" s="24" customFormat="true" ht="15" hidden="false" customHeight="false" outlineLevel="0" collapsed="false">
      <c r="A60" s="20"/>
      <c r="B60" s="21" t="s">
        <v>69</v>
      </c>
      <c r="C60" s="20" t="n">
        <v>93.3496</v>
      </c>
      <c r="D60" s="20" t="n">
        <v>72</v>
      </c>
      <c r="E60" s="20" t="n">
        <v>41</v>
      </c>
      <c r="F60" s="20" t="n">
        <v>0.4</v>
      </c>
      <c r="G60" s="20" t="n">
        <v>2</v>
      </c>
      <c r="H60" s="20" t="n">
        <v>3</v>
      </c>
      <c r="I60" s="20"/>
      <c r="J60" s="20"/>
      <c r="K60" s="20"/>
      <c r="L60" s="20"/>
      <c r="M60" s="20" t="n">
        <v>2</v>
      </c>
      <c r="N60" s="20"/>
      <c r="O60" s="20" t="n">
        <v>1</v>
      </c>
      <c r="P60" s="20"/>
      <c r="Q60" s="20"/>
      <c r="R60" s="20"/>
      <c r="S60" s="20" t="n">
        <v>1</v>
      </c>
      <c r="T60" s="20"/>
      <c r="U60" s="20" t="n">
        <v>50</v>
      </c>
      <c r="V60" s="22" t="n">
        <v>1</v>
      </c>
      <c r="W60" s="22" t="n">
        <v>3</v>
      </c>
      <c r="X60" s="23" t="n">
        <v>1</v>
      </c>
      <c r="Y60" s="23" t="n">
        <v>3</v>
      </c>
      <c r="Z60" s="20"/>
      <c r="AA60" s="20"/>
      <c r="AB60" s="20"/>
      <c r="AC60" s="20"/>
      <c r="AD60" s="23" t="n">
        <v>1</v>
      </c>
      <c r="AE60" s="20"/>
    </row>
    <row r="61" s="24" customFormat="true" ht="30" hidden="false" customHeight="false" outlineLevel="0" collapsed="false">
      <c r="A61" s="20"/>
      <c r="B61" s="21" t="s">
        <v>70</v>
      </c>
      <c r="C61" s="20" t="n">
        <v>118.62</v>
      </c>
      <c r="D61" s="20" t="n">
        <v>202</v>
      </c>
      <c r="E61" s="20" t="n">
        <v>205</v>
      </c>
      <c r="F61" s="20"/>
      <c r="G61" s="20" t="n">
        <v>10</v>
      </c>
      <c r="H61" s="20" t="n">
        <v>5</v>
      </c>
      <c r="I61" s="20"/>
      <c r="J61" s="20"/>
      <c r="K61" s="20"/>
      <c r="L61" s="20"/>
      <c r="M61" s="20" t="n">
        <v>9</v>
      </c>
      <c r="N61" s="20" t="n">
        <v>1</v>
      </c>
      <c r="O61" s="20" t="n">
        <v>5</v>
      </c>
      <c r="P61" s="20"/>
      <c r="Q61" s="20"/>
      <c r="R61" s="20"/>
      <c r="S61" s="20" t="n">
        <v>5</v>
      </c>
      <c r="T61" s="20"/>
      <c r="U61" s="20" t="n">
        <v>50</v>
      </c>
      <c r="V61" s="22" t="n">
        <v>10</v>
      </c>
      <c r="W61" s="22" t="n">
        <v>5</v>
      </c>
      <c r="X61" s="23" t="n">
        <v>10</v>
      </c>
      <c r="Y61" s="23" t="n">
        <v>5</v>
      </c>
      <c r="Z61" s="20"/>
      <c r="AA61" s="20"/>
      <c r="AB61" s="20"/>
      <c r="AC61" s="20"/>
      <c r="AD61" s="23" t="n">
        <v>10</v>
      </c>
      <c r="AE61" s="20"/>
    </row>
    <row r="62" s="24" customFormat="true" ht="15" hidden="false" customHeight="false" outlineLevel="0" collapsed="false">
      <c r="A62" s="20"/>
      <c r="B62" s="21" t="s">
        <v>71</v>
      </c>
      <c r="C62" s="20" t="n">
        <v>27</v>
      </c>
      <c r="D62" s="20" t="n">
        <v>40</v>
      </c>
      <c r="E62" s="20" t="n">
        <v>40</v>
      </c>
      <c r="F62" s="20" t="n">
        <v>1.4</v>
      </c>
      <c r="G62" s="20" t="n">
        <v>2</v>
      </c>
      <c r="H62" s="20" t="n">
        <v>5</v>
      </c>
      <c r="I62" s="20"/>
      <c r="J62" s="20"/>
      <c r="K62" s="20"/>
      <c r="L62" s="20"/>
      <c r="M62" s="20" t="n">
        <v>2</v>
      </c>
      <c r="N62" s="20"/>
      <c r="O62" s="20" t="n">
        <v>0</v>
      </c>
      <c r="P62" s="20"/>
      <c r="Q62" s="20"/>
      <c r="R62" s="20"/>
      <c r="S62" s="20"/>
      <c r="T62" s="20"/>
      <c r="U62" s="20" t="n">
        <v>0</v>
      </c>
      <c r="V62" s="22" t="n">
        <v>2</v>
      </c>
      <c r="W62" s="22" t="n">
        <v>5</v>
      </c>
      <c r="X62" s="23" t="n">
        <v>2</v>
      </c>
      <c r="Y62" s="23" t="n">
        <v>5</v>
      </c>
      <c r="Z62" s="20"/>
      <c r="AA62" s="20"/>
      <c r="AB62" s="20"/>
      <c r="AC62" s="20"/>
      <c r="AD62" s="23" t="n">
        <v>2</v>
      </c>
      <c r="AE62" s="20"/>
    </row>
    <row r="63" s="24" customFormat="true" ht="15" hidden="false" customHeight="false" outlineLevel="0" collapsed="false">
      <c r="A63" s="20"/>
      <c r="B63" s="21" t="s">
        <v>72</v>
      </c>
      <c r="C63" s="20" t="n">
        <v>234.434</v>
      </c>
      <c r="D63" s="20" t="n">
        <v>153</v>
      </c>
      <c r="E63" s="20" t="n">
        <v>153</v>
      </c>
      <c r="F63" s="20" t="n">
        <v>0.6</v>
      </c>
      <c r="G63" s="20" t="n">
        <v>4</v>
      </c>
      <c r="H63" s="20" t="n">
        <v>3</v>
      </c>
      <c r="I63" s="20"/>
      <c r="J63" s="20"/>
      <c r="K63" s="20"/>
      <c r="L63" s="20"/>
      <c r="M63" s="20" t="n">
        <v>4</v>
      </c>
      <c r="N63" s="20"/>
      <c r="O63" s="20" t="n">
        <v>4</v>
      </c>
      <c r="P63" s="20"/>
      <c r="Q63" s="20"/>
      <c r="R63" s="20"/>
      <c r="S63" s="20" t="n">
        <v>4</v>
      </c>
      <c r="T63" s="20"/>
      <c r="U63" s="20" t="n">
        <v>100</v>
      </c>
      <c r="V63" s="22" t="n">
        <v>4</v>
      </c>
      <c r="W63" s="22" t="n">
        <v>3</v>
      </c>
      <c r="X63" s="23" t="n">
        <v>4</v>
      </c>
      <c r="Y63" s="23" t="n">
        <v>3</v>
      </c>
      <c r="Z63" s="20"/>
      <c r="AA63" s="20"/>
      <c r="AB63" s="20"/>
      <c r="AC63" s="20"/>
      <c r="AD63" s="23" t="n">
        <v>4</v>
      </c>
      <c r="AE63" s="20"/>
    </row>
    <row r="64" s="29" customFormat="true" ht="15" hidden="false" customHeight="false" outlineLevel="0" collapsed="false">
      <c r="A64" s="26" t="s">
        <v>33</v>
      </c>
      <c r="B64" s="26"/>
      <c r="C64" s="26" t="n">
        <f aca="false">SUM(C58:C63)</f>
        <v>2112.3616</v>
      </c>
      <c r="D64" s="26" t="n">
        <f aca="false">SUM(D58:D63)</f>
        <v>1659</v>
      </c>
      <c r="E64" s="26" t="n">
        <f aca="false">SUM(E58:E63)</f>
        <v>1756</v>
      </c>
      <c r="F64" s="26"/>
      <c r="G64" s="26" t="n">
        <f aca="false">SUM(G58:G63)</f>
        <v>53</v>
      </c>
      <c r="H64" s="26"/>
      <c r="I64" s="26"/>
      <c r="J64" s="26" t="n">
        <f aca="false">SUM(J58:J63)</f>
        <v>8</v>
      </c>
      <c r="K64" s="26"/>
      <c r="L64" s="26"/>
      <c r="M64" s="26" t="n">
        <f aca="false">SUM(M58:M63)</f>
        <v>38</v>
      </c>
      <c r="N64" s="26" t="n">
        <f aca="false">SUM(N58:N63)</f>
        <v>7</v>
      </c>
      <c r="O64" s="26" t="n">
        <f aca="false">SUM(O58:O63)</f>
        <v>23</v>
      </c>
      <c r="P64" s="26" t="n">
        <f aca="false">SUM(P58:P63)</f>
        <v>10</v>
      </c>
      <c r="Q64" s="26"/>
      <c r="R64" s="26"/>
      <c r="S64" s="26" t="n">
        <f aca="false">SUM(S58:S63)</f>
        <v>13</v>
      </c>
      <c r="T64" s="26"/>
      <c r="U64" s="26"/>
      <c r="V64" s="27" t="n">
        <f aca="false">SUM(V58:V63)</f>
        <v>56</v>
      </c>
      <c r="W64" s="27"/>
      <c r="X64" s="28" t="n">
        <f aca="false">SUM(X58:X63)</f>
        <v>56</v>
      </c>
      <c r="Y64" s="28"/>
      <c r="Z64" s="26" t="n">
        <f aca="false">SUM(Z58:Z63)</f>
        <v>9</v>
      </c>
      <c r="AA64" s="26" t="n">
        <f aca="false">SUM(AA58:AA63)</f>
        <v>4</v>
      </c>
      <c r="AB64" s="26"/>
      <c r="AC64" s="26"/>
      <c r="AD64" s="28" t="n">
        <f aca="false">SUM(AD58:AD63)</f>
        <v>44</v>
      </c>
      <c r="AE64" s="26" t="n">
        <f aca="false">SUM(AE58:AE63)</f>
        <v>8</v>
      </c>
    </row>
    <row r="65" customFormat="false" ht="15" hidden="false" customHeight="false" outlineLevel="0" collapsed="false">
      <c r="A65" s="26" t="s">
        <v>73</v>
      </c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="2" customFormat="true" ht="30" hidden="false" customHeight="false" outlineLevel="0" collapsed="false">
      <c r="A66" s="15"/>
      <c r="B66" s="16" t="s">
        <v>44</v>
      </c>
      <c r="C66" s="15" t="n">
        <v>1534.536</v>
      </c>
      <c r="D66" s="15" t="n">
        <v>577</v>
      </c>
      <c r="E66" s="15" t="n">
        <v>523</v>
      </c>
      <c r="F66" s="15" t="n">
        <v>0.3</v>
      </c>
      <c r="G66" s="15" t="n">
        <v>17</v>
      </c>
      <c r="H66" s="15" t="n">
        <v>3</v>
      </c>
      <c r="I66" s="15"/>
      <c r="J66" s="15" t="n">
        <v>4</v>
      </c>
      <c r="K66" s="15"/>
      <c r="L66" s="15"/>
      <c r="M66" s="15" t="n">
        <v>13</v>
      </c>
      <c r="N66" s="15"/>
      <c r="O66" s="15" t="n">
        <v>8</v>
      </c>
      <c r="P66" s="15" t="n">
        <v>2</v>
      </c>
      <c r="Q66" s="15"/>
      <c r="R66" s="15"/>
      <c r="S66" s="15" t="n">
        <v>6</v>
      </c>
      <c r="T66" s="15"/>
      <c r="U66" s="15" t="n">
        <v>47</v>
      </c>
      <c r="V66" s="15" t="n">
        <v>15</v>
      </c>
      <c r="W66" s="15" t="n">
        <v>3</v>
      </c>
      <c r="X66" s="15" t="n">
        <v>15</v>
      </c>
      <c r="Y66" s="15" t="n">
        <v>3</v>
      </c>
      <c r="Z66" s="15"/>
      <c r="AA66" s="15" t="n">
        <v>2</v>
      </c>
      <c r="AB66" s="15"/>
      <c r="AC66" s="15"/>
      <c r="AD66" s="15" t="n">
        <v>10</v>
      </c>
      <c r="AE66" s="15" t="n">
        <v>3</v>
      </c>
    </row>
    <row r="67" s="24" customFormat="true" ht="15" hidden="false" customHeight="false" outlineLevel="0" collapsed="false">
      <c r="A67" s="20"/>
      <c r="B67" s="21" t="s">
        <v>74</v>
      </c>
      <c r="C67" s="20" t="n">
        <v>7.335</v>
      </c>
      <c r="D67" s="20" t="n">
        <v>16</v>
      </c>
      <c r="E67" s="20" t="n">
        <v>16</v>
      </c>
      <c r="F67" s="20" t="n">
        <v>2.13</v>
      </c>
      <c r="G67" s="20" t="n">
        <v>1</v>
      </c>
      <c r="H67" s="20" t="n">
        <v>7</v>
      </c>
      <c r="I67" s="20"/>
      <c r="J67" s="20"/>
      <c r="K67" s="20"/>
      <c r="L67" s="20"/>
      <c r="M67" s="20" t="n">
        <v>1</v>
      </c>
      <c r="N67" s="20"/>
      <c r="O67" s="20" t="n">
        <v>0</v>
      </c>
      <c r="P67" s="20"/>
      <c r="Q67" s="20"/>
      <c r="R67" s="20"/>
      <c r="S67" s="20" t="n">
        <v>0</v>
      </c>
      <c r="T67" s="20"/>
      <c r="U67" s="20" t="n">
        <v>0</v>
      </c>
      <c r="V67" s="22" t="n">
        <v>1</v>
      </c>
      <c r="W67" s="22" t="n">
        <v>7</v>
      </c>
      <c r="X67" s="23" t="n">
        <v>1</v>
      </c>
      <c r="Y67" s="23" t="n">
        <v>7</v>
      </c>
      <c r="Z67" s="20"/>
      <c r="AA67" s="20"/>
      <c r="AB67" s="20"/>
      <c r="AC67" s="20"/>
      <c r="AD67" s="23" t="n">
        <v>1</v>
      </c>
      <c r="AE67" s="20"/>
    </row>
    <row r="68" s="24" customFormat="true" ht="75" hidden="false" customHeight="false" outlineLevel="0" collapsed="false">
      <c r="A68" s="20"/>
      <c r="B68" s="21" t="s">
        <v>75</v>
      </c>
      <c r="C68" s="20" t="n">
        <v>66.71</v>
      </c>
      <c r="D68" s="20" t="n">
        <v>109</v>
      </c>
      <c r="E68" s="20" t="n">
        <v>112</v>
      </c>
      <c r="F68" s="20" t="n">
        <v>1.6</v>
      </c>
      <c r="G68" s="20" t="n">
        <v>5</v>
      </c>
      <c r="H68" s="20" t="n">
        <v>5</v>
      </c>
      <c r="I68" s="20"/>
      <c r="J68" s="20"/>
      <c r="K68" s="20"/>
      <c r="L68" s="20"/>
      <c r="M68" s="20" t="n">
        <v>5</v>
      </c>
      <c r="N68" s="20"/>
      <c r="O68" s="20" t="n">
        <v>4</v>
      </c>
      <c r="P68" s="20"/>
      <c r="Q68" s="20"/>
      <c r="R68" s="20"/>
      <c r="S68" s="20" t="n">
        <v>4</v>
      </c>
      <c r="T68" s="20"/>
      <c r="U68" s="20" t="n">
        <v>80</v>
      </c>
      <c r="V68" s="22" t="n">
        <v>5</v>
      </c>
      <c r="W68" s="22" t="n">
        <v>5</v>
      </c>
      <c r="X68" s="23" t="n">
        <v>5</v>
      </c>
      <c r="Y68" s="23" t="n">
        <v>5</v>
      </c>
      <c r="Z68" s="20"/>
      <c r="AA68" s="20"/>
      <c r="AB68" s="20"/>
      <c r="AC68" s="20"/>
      <c r="AD68" s="23" t="n">
        <v>5</v>
      </c>
      <c r="AE68" s="20"/>
    </row>
    <row r="69" s="24" customFormat="true" ht="30" hidden="false" customHeight="false" outlineLevel="0" collapsed="false">
      <c r="A69" s="20"/>
      <c r="B69" s="21" t="s">
        <v>76</v>
      </c>
      <c r="C69" s="20" t="n">
        <v>181.255</v>
      </c>
      <c r="D69" s="20" t="n">
        <v>205</v>
      </c>
      <c r="E69" s="20" t="n">
        <v>214</v>
      </c>
      <c r="F69" s="20" t="n">
        <v>1.18</v>
      </c>
      <c r="G69" s="20" t="n">
        <v>10</v>
      </c>
      <c r="H69" s="20" t="n">
        <v>5</v>
      </c>
      <c r="I69" s="20"/>
      <c r="J69" s="20" t="n">
        <v>1</v>
      </c>
      <c r="K69" s="20"/>
      <c r="L69" s="20"/>
      <c r="M69" s="20" t="n">
        <v>8</v>
      </c>
      <c r="N69" s="20" t="n">
        <v>1</v>
      </c>
      <c r="O69" s="20" t="n">
        <v>6</v>
      </c>
      <c r="P69" s="20"/>
      <c r="Q69" s="20"/>
      <c r="R69" s="20"/>
      <c r="S69" s="20" t="n">
        <v>6</v>
      </c>
      <c r="T69" s="20"/>
      <c r="U69" s="20" t="n">
        <v>60</v>
      </c>
      <c r="V69" s="22" t="n">
        <v>10</v>
      </c>
      <c r="W69" s="22" t="n">
        <v>5</v>
      </c>
      <c r="X69" s="23" t="n">
        <v>10</v>
      </c>
      <c r="Y69" s="23" t="n">
        <v>5</v>
      </c>
      <c r="Z69" s="20"/>
      <c r="AA69" s="20"/>
      <c r="AB69" s="20"/>
      <c r="AC69" s="20"/>
      <c r="AD69" s="23" t="n">
        <v>10</v>
      </c>
      <c r="AE69" s="20"/>
    </row>
    <row r="70" s="24" customFormat="true" ht="30" hidden="false" customHeight="false" outlineLevel="0" collapsed="false">
      <c r="A70" s="20"/>
      <c r="B70" s="21" t="s">
        <v>77</v>
      </c>
      <c r="C70" s="20" t="n">
        <v>85.81</v>
      </c>
      <c r="D70" s="20" t="n">
        <v>73</v>
      </c>
      <c r="E70" s="20" t="n">
        <v>76</v>
      </c>
      <c r="F70" s="20" t="n">
        <v>0.8</v>
      </c>
      <c r="G70" s="20" t="n">
        <v>2</v>
      </c>
      <c r="H70" s="20" t="n">
        <v>3</v>
      </c>
      <c r="I70" s="20"/>
      <c r="J70" s="20"/>
      <c r="K70" s="20"/>
      <c r="L70" s="20"/>
      <c r="M70" s="20" t="n">
        <v>2</v>
      </c>
      <c r="N70" s="20"/>
      <c r="O70" s="20" t="n">
        <v>0</v>
      </c>
      <c r="P70" s="20"/>
      <c r="Q70" s="20"/>
      <c r="R70" s="20"/>
      <c r="S70" s="20"/>
      <c r="T70" s="20"/>
      <c r="U70" s="20" t="n">
        <v>0</v>
      </c>
      <c r="V70" s="22" t="n">
        <v>2</v>
      </c>
      <c r="W70" s="22" t="n">
        <v>3</v>
      </c>
      <c r="X70" s="23" t="n">
        <v>2</v>
      </c>
      <c r="Y70" s="23" t="n">
        <v>3</v>
      </c>
      <c r="Z70" s="20"/>
      <c r="AA70" s="20"/>
      <c r="AB70" s="20"/>
      <c r="AC70" s="20"/>
      <c r="AD70" s="23" t="n">
        <v>2</v>
      </c>
      <c r="AE70" s="20"/>
    </row>
    <row r="71" s="24" customFormat="true" ht="15" hidden="false" customHeight="false" outlineLevel="0" collapsed="false">
      <c r="A71" s="20"/>
      <c r="B71" s="21" t="s">
        <v>78</v>
      </c>
      <c r="C71" s="20" t="n">
        <v>87.9096</v>
      </c>
      <c r="D71" s="20" t="n">
        <v>102</v>
      </c>
      <c r="E71" s="20" t="n">
        <v>94</v>
      </c>
      <c r="F71" s="20" t="n">
        <v>1.07</v>
      </c>
      <c r="G71" s="20" t="n">
        <v>5</v>
      </c>
      <c r="H71" s="20" t="n">
        <v>5</v>
      </c>
      <c r="I71" s="20"/>
      <c r="J71" s="20"/>
      <c r="K71" s="20"/>
      <c r="L71" s="20"/>
      <c r="M71" s="20" t="n">
        <v>4</v>
      </c>
      <c r="N71" s="20" t="n">
        <v>1</v>
      </c>
      <c r="O71" s="20" t="n">
        <v>3</v>
      </c>
      <c r="P71" s="20"/>
      <c r="Q71" s="20"/>
      <c r="R71" s="20"/>
      <c r="S71" s="20" t="n">
        <v>3</v>
      </c>
      <c r="T71" s="20"/>
      <c r="U71" s="20" t="n">
        <v>75</v>
      </c>
      <c r="V71" s="22" t="n">
        <v>4</v>
      </c>
      <c r="W71" s="22" t="n">
        <v>5</v>
      </c>
      <c r="X71" s="23" t="n">
        <v>4</v>
      </c>
      <c r="Y71" s="23" t="n">
        <v>5</v>
      </c>
      <c r="Z71" s="20"/>
      <c r="AA71" s="20"/>
      <c r="AB71" s="20"/>
      <c r="AC71" s="20"/>
      <c r="AD71" s="23" t="n">
        <v>4</v>
      </c>
      <c r="AE71" s="20"/>
    </row>
    <row r="72" s="24" customFormat="true" ht="30" hidden="false" customHeight="false" outlineLevel="0" collapsed="false">
      <c r="A72" s="20"/>
      <c r="B72" s="21" t="s">
        <v>79</v>
      </c>
      <c r="C72" s="20" t="n">
        <v>103.5</v>
      </c>
      <c r="D72" s="20"/>
      <c r="E72" s="20" t="n">
        <v>102</v>
      </c>
      <c r="F72" s="20" t="n">
        <v>0.98</v>
      </c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2" t="n">
        <v>3</v>
      </c>
      <c r="W72" s="22" t="n">
        <v>3</v>
      </c>
      <c r="X72" s="23" t="n">
        <v>3</v>
      </c>
      <c r="Y72" s="23" t="n">
        <v>3</v>
      </c>
      <c r="Z72" s="20"/>
      <c r="AA72" s="20"/>
      <c r="AB72" s="20"/>
      <c r="AC72" s="20"/>
      <c r="AD72" s="23" t="n">
        <v>3</v>
      </c>
      <c r="AE72" s="20"/>
    </row>
    <row r="73" s="24" customFormat="true" ht="30" hidden="false" customHeight="false" outlineLevel="0" collapsed="false">
      <c r="A73" s="20"/>
      <c r="B73" s="21" t="s">
        <v>80</v>
      </c>
      <c r="C73" s="20" t="n">
        <v>166.71</v>
      </c>
      <c r="D73" s="20"/>
      <c r="E73" s="20" t="n">
        <v>207</v>
      </c>
      <c r="F73" s="20" t="n">
        <v>1.24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2" t="n">
        <v>10</v>
      </c>
      <c r="W73" s="22" t="n">
        <v>5</v>
      </c>
      <c r="X73" s="23" t="n">
        <v>10</v>
      </c>
      <c r="Y73" s="23" t="n">
        <v>5</v>
      </c>
      <c r="Z73" s="20"/>
      <c r="AA73" s="20"/>
      <c r="AB73" s="20"/>
      <c r="AC73" s="20"/>
      <c r="AD73" s="23" t="n">
        <v>10</v>
      </c>
      <c r="AE73" s="20"/>
    </row>
    <row r="74" s="24" customFormat="true" ht="15" hidden="false" customHeight="false" outlineLevel="0" collapsed="false">
      <c r="A74" s="20"/>
      <c r="B74" s="21" t="s">
        <v>81</v>
      </c>
      <c r="C74" s="20" t="n">
        <v>126.441</v>
      </c>
      <c r="D74" s="20" t="n">
        <v>80</v>
      </c>
      <c r="E74" s="20" t="n">
        <v>89</v>
      </c>
      <c r="F74" s="20" t="n">
        <v>0.7</v>
      </c>
      <c r="G74" s="20" t="n">
        <v>2</v>
      </c>
      <c r="H74" s="20" t="n">
        <v>3</v>
      </c>
      <c r="I74" s="20"/>
      <c r="J74" s="20"/>
      <c r="K74" s="20"/>
      <c r="L74" s="20"/>
      <c r="M74" s="20" t="n">
        <v>2</v>
      </c>
      <c r="N74" s="20"/>
      <c r="O74" s="20" t="n">
        <v>1</v>
      </c>
      <c r="P74" s="20"/>
      <c r="Q74" s="20"/>
      <c r="R74" s="20"/>
      <c r="S74" s="20" t="n">
        <v>1</v>
      </c>
      <c r="T74" s="20"/>
      <c r="U74" s="20" t="n">
        <v>50</v>
      </c>
      <c r="V74" s="22" t="n">
        <v>2</v>
      </c>
      <c r="W74" s="22" t="n">
        <v>3</v>
      </c>
      <c r="X74" s="23" t="n">
        <v>2</v>
      </c>
      <c r="Y74" s="23" t="n">
        <v>3</v>
      </c>
      <c r="Z74" s="20"/>
      <c r="AA74" s="20"/>
      <c r="AB74" s="20"/>
      <c r="AC74" s="20"/>
      <c r="AD74" s="23" t="n">
        <v>2</v>
      </c>
      <c r="AE74" s="20"/>
    </row>
    <row r="75" s="29" customFormat="true" ht="15" hidden="false" customHeight="false" outlineLevel="0" collapsed="false">
      <c r="A75" s="26" t="s">
        <v>33</v>
      </c>
      <c r="B75" s="26"/>
      <c r="C75" s="26" t="n">
        <f aca="false">SUM(C66:C74)</f>
        <v>2360.2066</v>
      </c>
      <c r="D75" s="26" t="n">
        <f aca="false">SUM(D66:D74)</f>
        <v>1162</v>
      </c>
      <c r="E75" s="26" t="n">
        <f aca="false">SUM(E66:E74)</f>
        <v>1433</v>
      </c>
      <c r="F75" s="26"/>
      <c r="G75" s="26" t="n">
        <f aca="false">SUM(G66:G74)</f>
        <v>42</v>
      </c>
      <c r="H75" s="26" t="n">
        <f aca="false">SUM(H66:H74)</f>
        <v>31</v>
      </c>
      <c r="I75" s="26"/>
      <c r="J75" s="26" t="n">
        <f aca="false">SUM(J66:J74)</f>
        <v>5</v>
      </c>
      <c r="K75" s="26"/>
      <c r="L75" s="26"/>
      <c r="M75" s="26" t="n">
        <f aca="false">SUM(M66:M74)</f>
        <v>35</v>
      </c>
      <c r="N75" s="26" t="n">
        <f aca="false">SUM(N66:N74)</f>
        <v>2</v>
      </c>
      <c r="O75" s="26" t="n">
        <f aca="false">SUM(O66:O74)</f>
        <v>22</v>
      </c>
      <c r="P75" s="26" t="n">
        <f aca="false">SUM(P66:P74)</f>
        <v>2</v>
      </c>
      <c r="Q75" s="26"/>
      <c r="R75" s="26"/>
      <c r="S75" s="26" t="n">
        <f aca="false">SUM(S66:S74)</f>
        <v>20</v>
      </c>
      <c r="T75" s="26"/>
      <c r="U75" s="26"/>
      <c r="V75" s="27" t="n">
        <f aca="false">SUM(V66:V74)</f>
        <v>52</v>
      </c>
      <c r="W75" s="27"/>
      <c r="X75" s="28" t="n">
        <f aca="false">SUM(X66:X74)</f>
        <v>52</v>
      </c>
      <c r="Y75" s="28"/>
      <c r="Z75" s="26"/>
      <c r="AA75" s="26" t="n">
        <f aca="false">SUM(AA66:AA74)</f>
        <v>2</v>
      </c>
      <c r="AB75" s="26"/>
      <c r="AC75" s="26"/>
      <c r="AD75" s="28" t="n">
        <f aca="false">SUM(AD66:AD74)</f>
        <v>47</v>
      </c>
      <c r="AE75" s="26" t="n">
        <f aca="false">SUM(AE66:AE74)</f>
        <v>3</v>
      </c>
    </row>
    <row r="76" customFormat="false" ht="15" hidden="false" customHeight="false" outlineLevel="0" collapsed="false">
      <c r="A76" s="26" t="s">
        <v>82</v>
      </c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="2" customFormat="true" ht="30" hidden="false" customHeight="false" outlineLevel="0" collapsed="false">
      <c r="A77" s="15"/>
      <c r="B77" s="16" t="s">
        <v>44</v>
      </c>
      <c r="C77" s="15" t="n">
        <v>8297.126</v>
      </c>
      <c r="D77" s="15" t="n">
        <v>1716</v>
      </c>
      <c r="E77" s="15" t="n">
        <v>1791</v>
      </c>
      <c r="F77" s="15" t="n">
        <v>0.2</v>
      </c>
      <c r="G77" s="15" t="n">
        <v>51</v>
      </c>
      <c r="H77" s="15" t="n">
        <v>3</v>
      </c>
      <c r="I77" s="15"/>
      <c r="J77" s="15" t="n">
        <v>12</v>
      </c>
      <c r="K77" s="15"/>
      <c r="L77" s="15"/>
      <c r="M77" s="15" t="n">
        <v>39</v>
      </c>
      <c r="N77" s="15"/>
      <c r="O77" s="15" t="n">
        <v>29</v>
      </c>
      <c r="P77" s="15" t="n">
        <v>8</v>
      </c>
      <c r="Q77" s="15"/>
      <c r="R77" s="15"/>
      <c r="S77" s="15" t="n">
        <v>21</v>
      </c>
      <c r="T77" s="15"/>
      <c r="U77" s="15" t="n">
        <v>57</v>
      </c>
      <c r="V77" s="15" t="n">
        <v>53</v>
      </c>
      <c r="W77" s="15" t="n">
        <v>3</v>
      </c>
      <c r="X77" s="15" t="n">
        <v>53</v>
      </c>
      <c r="Y77" s="15" t="n">
        <v>3</v>
      </c>
      <c r="Z77" s="15" t="n">
        <v>34</v>
      </c>
      <c r="AA77" s="15" t="n">
        <v>2</v>
      </c>
      <c r="AB77" s="15"/>
      <c r="AC77" s="15"/>
      <c r="AD77" s="15" t="n">
        <v>40</v>
      </c>
      <c r="AE77" s="15" t="n">
        <v>11</v>
      </c>
    </row>
    <row r="78" s="24" customFormat="true" ht="15" hidden="false" customHeight="false" outlineLevel="0" collapsed="false">
      <c r="A78" s="20"/>
      <c r="B78" s="21" t="s">
        <v>31</v>
      </c>
      <c r="C78" s="20" t="n">
        <v>108</v>
      </c>
      <c r="D78" s="20"/>
      <c r="E78" s="20" t="n">
        <v>128</v>
      </c>
      <c r="F78" s="20" t="n">
        <v>1.18</v>
      </c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2" t="n">
        <v>6</v>
      </c>
      <c r="W78" s="22" t="n">
        <v>5</v>
      </c>
      <c r="X78" s="23" t="n">
        <v>6</v>
      </c>
      <c r="Y78" s="23" t="n">
        <v>5</v>
      </c>
      <c r="Z78" s="20"/>
      <c r="AA78" s="20"/>
      <c r="AB78" s="20"/>
      <c r="AC78" s="20"/>
      <c r="AD78" s="23" t="n">
        <v>6</v>
      </c>
      <c r="AE78" s="20"/>
    </row>
    <row r="79" s="24" customFormat="true" ht="120" hidden="false" customHeight="false" outlineLevel="0" collapsed="false">
      <c r="A79" s="20"/>
      <c r="B79" s="21" t="s">
        <v>83</v>
      </c>
      <c r="C79" s="20" t="n">
        <v>789.654</v>
      </c>
      <c r="D79" s="20" t="n">
        <v>309</v>
      </c>
      <c r="E79" s="20" t="n">
        <v>307</v>
      </c>
      <c r="F79" s="20" t="n">
        <v>0.39</v>
      </c>
      <c r="G79" s="20" t="n">
        <v>9</v>
      </c>
      <c r="H79" s="20" t="n">
        <v>3</v>
      </c>
      <c r="I79" s="20"/>
      <c r="J79" s="20"/>
      <c r="K79" s="20"/>
      <c r="L79" s="20"/>
      <c r="M79" s="20" t="n">
        <v>9</v>
      </c>
      <c r="N79" s="20"/>
      <c r="O79" s="20" t="n">
        <v>4</v>
      </c>
      <c r="P79" s="20"/>
      <c r="Q79" s="20"/>
      <c r="R79" s="20"/>
      <c r="S79" s="20" t="n">
        <v>4</v>
      </c>
      <c r="T79" s="20"/>
      <c r="U79" s="20" t="n">
        <v>44</v>
      </c>
      <c r="V79" s="22" t="n">
        <v>9</v>
      </c>
      <c r="W79" s="22" t="n">
        <v>3</v>
      </c>
      <c r="X79" s="23" t="n">
        <v>9</v>
      </c>
      <c r="Y79" s="23" t="n">
        <v>3</v>
      </c>
      <c r="Z79" s="20"/>
      <c r="AA79" s="20"/>
      <c r="AB79" s="20"/>
      <c r="AC79" s="20"/>
      <c r="AD79" s="23" t="n">
        <v>9</v>
      </c>
      <c r="AE79" s="20"/>
    </row>
    <row r="80" s="29" customFormat="true" ht="15" hidden="false" customHeight="false" outlineLevel="0" collapsed="false">
      <c r="A80" s="26" t="s">
        <v>33</v>
      </c>
      <c r="B80" s="26"/>
      <c r="C80" s="26" t="n">
        <f aca="false">SUM(C77:C79)</f>
        <v>9194.78</v>
      </c>
      <c r="D80" s="26" t="n">
        <f aca="false">SUM(D77:D79)</f>
        <v>2025</v>
      </c>
      <c r="E80" s="26" t="n">
        <f aca="false">SUM(E77:E79)</f>
        <v>2226</v>
      </c>
      <c r="F80" s="26"/>
      <c r="G80" s="26" t="n">
        <f aca="false">SUM(G77:G79)</f>
        <v>60</v>
      </c>
      <c r="H80" s="26" t="n">
        <f aca="false">SUM(H77:H79)</f>
        <v>6</v>
      </c>
      <c r="I80" s="26"/>
      <c r="J80" s="26" t="n">
        <f aca="false">SUM(J77:J79)</f>
        <v>12</v>
      </c>
      <c r="K80" s="26"/>
      <c r="L80" s="26"/>
      <c r="M80" s="26" t="n">
        <f aca="false">SUM(M77:M79)</f>
        <v>48</v>
      </c>
      <c r="N80" s="26"/>
      <c r="O80" s="26" t="n">
        <f aca="false">SUM(O77:O79)</f>
        <v>33</v>
      </c>
      <c r="P80" s="26" t="n">
        <f aca="false">SUM(P77:P79)</f>
        <v>8</v>
      </c>
      <c r="Q80" s="26"/>
      <c r="R80" s="26"/>
      <c r="S80" s="26" t="n">
        <f aca="false">SUM(S77:S79)</f>
        <v>25</v>
      </c>
      <c r="T80" s="26"/>
      <c r="U80" s="26"/>
      <c r="V80" s="27" t="n">
        <f aca="false">SUM(V77:V79)</f>
        <v>68</v>
      </c>
      <c r="W80" s="27"/>
      <c r="X80" s="28" t="n">
        <f aca="false">SUM(X77:X79)</f>
        <v>68</v>
      </c>
      <c r="Y80" s="28"/>
      <c r="Z80" s="26" t="n">
        <f aca="false">SUM(Z77:Z79)</f>
        <v>34</v>
      </c>
      <c r="AA80" s="26" t="n">
        <f aca="false">SUM(AA77:AA79)</f>
        <v>2</v>
      </c>
      <c r="AB80" s="26"/>
      <c r="AC80" s="26"/>
      <c r="AD80" s="28" t="n">
        <f aca="false">SUM(AD77:AD79)</f>
        <v>55</v>
      </c>
      <c r="AE80" s="26" t="n">
        <f aca="false">SUM(AE77:AE79)</f>
        <v>11</v>
      </c>
    </row>
    <row r="81" s="29" customFormat="true" ht="15" hidden="false" customHeight="true" outlineLevel="0" collapsed="false">
      <c r="A81" s="25" t="s">
        <v>84</v>
      </c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25"/>
    </row>
    <row r="82" s="32" customFormat="true" ht="30" hidden="false" customHeight="false" outlineLevel="0" collapsed="false">
      <c r="A82" s="28"/>
      <c r="B82" s="16" t="s">
        <v>44</v>
      </c>
      <c r="C82" s="28" t="n">
        <v>2230.276</v>
      </c>
      <c r="D82" s="28" t="n">
        <v>920</v>
      </c>
      <c r="E82" s="28" t="n">
        <v>1491</v>
      </c>
      <c r="F82" s="28" t="n">
        <v>0.66</v>
      </c>
      <c r="G82" s="28" t="n">
        <v>27</v>
      </c>
      <c r="H82" s="28" t="n">
        <v>3</v>
      </c>
      <c r="I82" s="28"/>
      <c r="J82" s="28" t="n">
        <v>6</v>
      </c>
      <c r="K82" s="28"/>
      <c r="L82" s="28"/>
      <c r="M82" s="28" t="n">
        <v>16</v>
      </c>
      <c r="N82" s="28" t="n">
        <v>5</v>
      </c>
      <c r="O82" s="28" t="n">
        <v>8</v>
      </c>
      <c r="P82" s="28" t="n">
        <v>2</v>
      </c>
      <c r="Q82" s="28"/>
      <c r="R82" s="28"/>
      <c r="S82" s="28" t="n">
        <v>6</v>
      </c>
      <c r="T82" s="28"/>
      <c r="U82" s="28" t="n">
        <v>29</v>
      </c>
      <c r="V82" s="28" t="n">
        <v>44</v>
      </c>
      <c r="W82" s="28" t="n">
        <v>3</v>
      </c>
      <c r="X82" s="28" t="n">
        <v>43</v>
      </c>
      <c r="Y82" s="28" t="n">
        <v>2.8</v>
      </c>
      <c r="Z82" s="28" t="n">
        <v>20</v>
      </c>
      <c r="AA82" s="28" t="n">
        <v>3</v>
      </c>
      <c r="AB82" s="28"/>
      <c r="AC82" s="28"/>
      <c r="AD82" s="28" t="n">
        <v>31</v>
      </c>
      <c r="AE82" s="28" t="n">
        <v>9</v>
      </c>
    </row>
    <row r="83" s="37" customFormat="true" ht="15" hidden="false" customHeight="false" outlineLevel="0" collapsed="false">
      <c r="A83" s="33"/>
      <c r="B83" s="34" t="s">
        <v>85</v>
      </c>
      <c r="C83" s="33" t="n">
        <v>18.65</v>
      </c>
      <c r="D83" s="33" t="n">
        <v>31</v>
      </c>
      <c r="E83" s="33" t="n">
        <v>34</v>
      </c>
      <c r="F83" s="33" t="n">
        <v>1.8</v>
      </c>
      <c r="G83" s="33" t="n">
        <v>1</v>
      </c>
      <c r="H83" s="33" t="n">
        <v>5</v>
      </c>
      <c r="I83" s="33"/>
      <c r="J83" s="33"/>
      <c r="K83" s="33"/>
      <c r="L83" s="33"/>
      <c r="M83" s="33" t="n">
        <v>1</v>
      </c>
      <c r="N83" s="33"/>
      <c r="O83" s="33" t="n">
        <v>1</v>
      </c>
      <c r="P83" s="33"/>
      <c r="Q83" s="33"/>
      <c r="R83" s="33"/>
      <c r="S83" s="33" t="n">
        <v>1</v>
      </c>
      <c r="T83" s="33"/>
      <c r="U83" s="33" t="n">
        <v>100</v>
      </c>
      <c r="V83" s="35" t="n">
        <v>1</v>
      </c>
      <c r="W83" s="35" t="n">
        <v>5</v>
      </c>
      <c r="X83" s="36" t="n">
        <v>1</v>
      </c>
      <c r="Y83" s="36" t="n">
        <v>5</v>
      </c>
      <c r="Z83" s="33"/>
      <c r="AA83" s="33"/>
      <c r="AB83" s="33"/>
      <c r="AC83" s="33"/>
      <c r="AD83" s="36" t="n">
        <v>1</v>
      </c>
      <c r="AE83" s="33"/>
    </row>
    <row r="84" s="37" customFormat="true" ht="60" hidden="false" customHeight="false" outlineLevel="0" collapsed="false">
      <c r="A84" s="33"/>
      <c r="B84" s="34" t="s">
        <v>86</v>
      </c>
      <c r="C84" s="33" t="n">
        <v>996.589</v>
      </c>
      <c r="D84" s="33" t="n">
        <v>1170</v>
      </c>
      <c r="E84" s="33" t="n">
        <v>1226</v>
      </c>
      <c r="F84" s="33" t="n">
        <v>1.2</v>
      </c>
      <c r="G84" s="33" t="n">
        <v>35</v>
      </c>
      <c r="H84" s="33" t="n">
        <v>3</v>
      </c>
      <c r="I84" s="33"/>
      <c r="J84" s="33"/>
      <c r="K84" s="33"/>
      <c r="L84" s="33"/>
      <c r="M84" s="33" t="n">
        <v>28</v>
      </c>
      <c r="N84" s="33" t="n">
        <v>7</v>
      </c>
      <c r="O84" s="33" t="n">
        <v>22</v>
      </c>
      <c r="P84" s="33"/>
      <c r="Q84" s="33"/>
      <c r="R84" s="33"/>
      <c r="S84" s="33" t="n">
        <v>17</v>
      </c>
      <c r="T84" s="33" t="n">
        <v>5</v>
      </c>
      <c r="U84" s="33" t="n">
        <v>62</v>
      </c>
      <c r="V84" s="35" t="n">
        <v>61</v>
      </c>
      <c r="W84" s="35" t="n">
        <v>5</v>
      </c>
      <c r="X84" s="36" t="n">
        <v>35</v>
      </c>
      <c r="Y84" s="36" t="n">
        <v>2.8</v>
      </c>
      <c r="Z84" s="33"/>
      <c r="AA84" s="33"/>
      <c r="AB84" s="33"/>
      <c r="AC84" s="33"/>
      <c r="AD84" s="36" t="n">
        <v>35</v>
      </c>
      <c r="AE84" s="33"/>
    </row>
    <row r="85" s="37" customFormat="true" ht="15" hidden="false" customHeight="false" outlineLevel="0" collapsed="false">
      <c r="A85" s="33"/>
      <c r="B85" s="34" t="s">
        <v>87</v>
      </c>
      <c r="C85" s="33" t="n">
        <v>13.666</v>
      </c>
      <c r="D85" s="33" t="n">
        <v>24</v>
      </c>
      <c r="E85" s="33" t="n">
        <v>21</v>
      </c>
      <c r="F85" s="33" t="n">
        <v>1.6</v>
      </c>
      <c r="G85" s="33" t="n">
        <v>1</v>
      </c>
      <c r="H85" s="33" t="n">
        <v>5</v>
      </c>
      <c r="I85" s="33"/>
      <c r="J85" s="33"/>
      <c r="K85" s="33"/>
      <c r="L85" s="33"/>
      <c r="M85" s="33" t="n">
        <v>1</v>
      </c>
      <c r="N85" s="33"/>
      <c r="O85" s="33" t="n">
        <v>0</v>
      </c>
      <c r="P85" s="33"/>
      <c r="Q85" s="33"/>
      <c r="R85" s="33"/>
      <c r="S85" s="33"/>
      <c r="T85" s="33"/>
      <c r="U85" s="33" t="n">
        <v>0</v>
      </c>
      <c r="V85" s="35" t="n">
        <v>1</v>
      </c>
      <c r="W85" s="35" t="n">
        <v>5</v>
      </c>
      <c r="X85" s="36" t="n">
        <v>1</v>
      </c>
      <c r="Y85" s="36" t="n">
        <v>5</v>
      </c>
      <c r="Z85" s="33"/>
      <c r="AA85" s="33"/>
      <c r="AB85" s="33"/>
      <c r="AC85" s="33"/>
      <c r="AD85" s="36" t="n">
        <v>1</v>
      </c>
      <c r="AE85" s="33"/>
    </row>
    <row r="86" s="38" customFormat="true" ht="15" hidden="false" customHeight="false" outlineLevel="0" collapsed="false">
      <c r="A86" s="33"/>
      <c r="B86" s="34" t="s">
        <v>88</v>
      </c>
      <c r="C86" s="33" t="n">
        <v>50.43</v>
      </c>
      <c r="D86" s="33" t="n">
        <v>88</v>
      </c>
      <c r="E86" s="33" t="n">
        <v>81</v>
      </c>
      <c r="F86" s="33" t="n">
        <v>1.06</v>
      </c>
      <c r="G86" s="33" t="n">
        <v>4</v>
      </c>
      <c r="H86" s="33" t="n">
        <v>5</v>
      </c>
      <c r="I86" s="33"/>
      <c r="J86" s="33"/>
      <c r="K86" s="33"/>
      <c r="L86" s="33"/>
      <c r="M86" s="33" t="n">
        <v>4</v>
      </c>
      <c r="N86" s="33"/>
      <c r="O86" s="33" t="n">
        <v>0</v>
      </c>
      <c r="P86" s="33"/>
      <c r="Q86" s="33"/>
      <c r="R86" s="33"/>
      <c r="S86" s="33"/>
      <c r="T86" s="33"/>
      <c r="U86" s="33" t="n">
        <v>0</v>
      </c>
      <c r="V86" s="35" t="n">
        <v>4</v>
      </c>
      <c r="W86" s="35" t="n">
        <v>5</v>
      </c>
      <c r="X86" s="36" t="n">
        <v>4</v>
      </c>
      <c r="Y86" s="36" t="n">
        <v>5</v>
      </c>
      <c r="Z86" s="33"/>
      <c r="AA86" s="33"/>
      <c r="AB86" s="33"/>
      <c r="AC86" s="33"/>
      <c r="AD86" s="36" t="n">
        <v>4</v>
      </c>
      <c r="AE86" s="33"/>
    </row>
    <row r="87" s="38" customFormat="true" ht="30" hidden="false" customHeight="false" outlineLevel="0" collapsed="false">
      <c r="A87" s="33"/>
      <c r="B87" s="34" t="s">
        <v>89</v>
      </c>
      <c r="C87" s="33" t="n">
        <v>27.52</v>
      </c>
      <c r="D87" s="33"/>
      <c r="E87" s="33" t="n">
        <v>48</v>
      </c>
      <c r="F87" s="33" t="n">
        <v>1.9</v>
      </c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5" t="n">
        <v>2</v>
      </c>
      <c r="W87" s="35" t="n">
        <v>5</v>
      </c>
      <c r="X87" s="36" t="n">
        <v>2</v>
      </c>
      <c r="Y87" s="36" t="n">
        <v>5</v>
      </c>
      <c r="Z87" s="33"/>
      <c r="AA87" s="33"/>
      <c r="AB87" s="33"/>
      <c r="AC87" s="33"/>
      <c r="AD87" s="36" t="n">
        <v>2</v>
      </c>
      <c r="AE87" s="33"/>
    </row>
    <row r="88" s="38" customFormat="true" ht="15" hidden="false" customHeight="false" outlineLevel="0" collapsed="false">
      <c r="A88" s="33"/>
      <c r="B88" s="34" t="s">
        <v>90</v>
      </c>
      <c r="C88" s="33" t="n">
        <v>10.7</v>
      </c>
      <c r="D88" s="33" t="n">
        <v>23</v>
      </c>
      <c r="E88" s="33" t="n">
        <v>26</v>
      </c>
      <c r="F88" s="33" t="n">
        <v>2.4</v>
      </c>
      <c r="G88" s="33" t="n">
        <v>1</v>
      </c>
      <c r="H88" s="33" t="n">
        <v>7</v>
      </c>
      <c r="I88" s="33"/>
      <c r="J88" s="33"/>
      <c r="K88" s="33"/>
      <c r="L88" s="33"/>
      <c r="M88" s="33" t="n">
        <v>1</v>
      </c>
      <c r="N88" s="33"/>
      <c r="O88" s="33" t="n">
        <v>1</v>
      </c>
      <c r="P88" s="33"/>
      <c r="Q88" s="33"/>
      <c r="R88" s="33"/>
      <c r="S88" s="33" t="n">
        <v>1</v>
      </c>
      <c r="T88" s="33"/>
      <c r="U88" s="33" t="n">
        <v>100</v>
      </c>
      <c r="V88" s="35" t="n">
        <v>1</v>
      </c>
      <c r="W88" s="35" t="n">
        <v>7</v>
      </c>
      <c r="X88" s="36" t="n">
        <v>1</v>
      </c>
      <c r="Y88" s="36" t="n">
        <v>7</v>
      </c>
      <c r="Z88" s="33"/>
      <c r="AA88" s="33"/>
      <c r="AB88" s="33"/>
      <c r="AC88" s="33"/>
      <c r="AD88" s="36" t="n">
        <v>1</v>
      </c>
      <c r="AE88" s="33"/>
    </row>
    <row r="89" s="39" customFormat="true" ht="15" hidden="false" customHeight="false" outlineLevel="0" collapsed="false">
      <c r="A89" s="20"/>
      <c r="B89" s="21" t="s">
        <v>91</v>
      </c>
      <c r="C89" s="20" t="n">
        <v>8.34</v>
      </c>
      <c r="D89" s="20" t="n">
        <v>31</v>
      </c>
      <c r="E89" s="20" t="n">
        <v>28</v>
      </c>
      <c r="F89" s="20" t="n">
        <v>3.3</v>
      </c>
      <c r="G89" s="20" t="n">
        <v>1</v>
      </c>
      <c r="H89" s="20" t="n">
        <v>5</v>
      </c>
      <c r="I89" s="20"/>
      <c r="J89" s="20"/>
      <c r="K89" s="20"/>
      <c r="L89" s="20"/>
      <c r="M89" s="20" t="n">
        <v>1</v>
      </c>
      <c r="N89" s="20"/>
      <c r="O89" s="20" t="n">
        <v>0</v>
      </c>
      <c r="P89" s="20"/>
      <c r="Q89" s="20"/>
      <c r="R89" s="20"/>
      <c r="S89" s="20" t="n">
        <v>0</v>
      </c>
      <c r="T89" s="20"/>
      <c r="U89" s="20" t="n">
        <v>0</v>
      </c>
      <c r="V89" s="22" t="n">
        <v>1</v>
      </c>
      <c r="W89" s="22" t="n">
        <v>5</v>
      </c>
      <c r="X89" s="23" t="n">
        <v>1</v>
      </c>
      <c r="Y89" s="23" t="n">
        <v>5</v>
      </c>
      <c r="Z89" s="20"/>
      <c r="AA89" s="20"/>
      <c r="AB89" s="20"/>
      <c r="AC89" s="20"/>
      <c r="AD89" s="23" t="n">
        <v>1</v>
      </c>
      <c r="AE89" s="20"/>
    </row>
    <row r="90" s="39" customFormat="true" ht="75" hidden="false" customHeight="false" outlineLevel="0" collapsed="false">
      <c r="A90" s="20"/>
      <c r="B90" s="21" t="s">
        <v>92</v>
      </c>
      <c r="C90" s="20" t="n">
        <v>80.919</v>
      </c>
      <c r="D90" s="20" t="n">
        <v>89</v>
      </c>
      <c r="E90" s="20" t="n">
        <v>101</v>
      </c>
      <c r="F90" s="20" t="n">
        <v>1.2</v>
      </c>
      <c r="G90" s="20" t="n">
        <v>4</v>
      </c>
      <c r="H90" s="20" t="n">
        <v>5</v>
      </c>
      <c r="I90" s="20"/>
      <c r="J90" s="20"/>
      <c r="K90" s="20"/>
      <c r="L90" s="20"/>
      <c r="M90" s="20" t="n">
        <v>4</v>
      </c>
      <c r="N90" s="20"/>
      <c r="O90" s="20"/>
      <c r="P90" s="20"/>
      <c r="Q90" s="20"/>
      <c r="R90" s="20"/>
      <c r="S90" s="20"/>
      <c r="T90" s="20"/>
      <c r="U90" s="20"/>
      <c r="V90" s="22" t="n">
        <v>5</v>
      </c>
      <c r="W90" s="22" t="n">
        <v>5</v>
      </c>
      <c r="X90" s="23" t="n">
        <v>4</v>
      </c>
      <c r="Y90" s="23" t="n">
        <v>4</v>
      </c>
      <c r="Z90" s="20"/>
      <c r="AA90" s="20"/>
      <c r="AB90" s="20"/>
      <c r="AC90" s="20"/>
      <c r="AD90" s="23" t="n">
        <v>4</v>
      </c>
      <c r="AE90" s="20"/>
    </row>
    <row r="91" s="39" customFormat="true" ht="15" hidden="false" customHeight="false" outlineLevel="0" collapsed="false">
      <c r="A91" s="20"/>
      <c r="B91" s="21" t="s">
        <v>93</v>
      </c>
      <c r="C91" s="20" t="n">
        <v>180.08</v>
      </c>
      <c r="D91" s="20" t="n">
        <v>252</v>
      </c>
      <c r="E91" s="20" t="n">
        <v>260</v>
      </c>
      <c r="F91" s="20" t="n">
        <v>1.4</v>
      </c>
      <c r="G91" s="20" t="n">
        <v>12</v>
      </c>
      <c r="H91" s="20" t="n">
        <v>5</v>
      </c>
      <c r="I91" s="20"/>
      <c r="J91" s="20"/>
      <c r="K91" s="20"/>
      <c r="L91" s="20"/>
      <c r="M91" s="20" t="n">
        <v>12</v>
      </c>
      <c r="N91" s="20"/>
      <c r="O91" s="20" t="n">
        <v>11</v>
      </c>
      <c r="P91" s="20"/>
      <c r="Q91" s="20"/>
      <c r="R91" s="20"/>
      <c r="S91" s="20" t="n">
        <v>11</v>
      </c>
      <c r="T91" s="20"/>
      <c r="U91" s="20" t="n">
        <v>91</v>
      </c>
      <c r="V91" s="22" t="n">
        <v>13</v>
      </c>
      <c r="W91" s="22" t="n">
        <v>5</v>
      </c>
      <c r="X91" s="23" t="n">
        <v>13</v>
      </c>
      <c r="Y91" s="23" t="n">
        <v>5</v>
      </c>
      <c r="Z91" s="20"/>
      <c r="AA91" s="20"/>
      <c r="AB91" s="20"/>
      <c r="AC91" s="20"/>
      <c r="AD91" s="23" t="n">
        <v>13</v>
      </c>
      <c r="AE91" s="20"/>
    </row>
    <row r="92" s="39" customFormat="true" ht="15" hidden="false" customHeight="false" outlineLevel="0" collapsed="false">
      <c r="A92" s="20"/>
      <c r="B92" s="21" t="s">
        <v>94</v>
      </c>
      <c r="C92" s="20" t="n">
        <v>8.285</v>
      </c>
      <c r="D92" s="20" t="n">
        <v>18</v>
      </c>
      <c r="E92" s="20" t="n">
        <v>18</v>
      </c>
      <c r="F92" s="20" t="n">
        <v>2.2</v>
      </c>
      <c r="G92" s="20" t="n">
        <v>1</v>
      </c>
      <c r="H92" s="20" t="n">
        <v>7</v>
      </c>
      <c r="I92" s="20"/>
      <c r="J92" s="20"/>
      <c r="K92" s="20"/>
      <c r="L92" s="20"/>
      <c r="M92" s="20" t="n">
        <v>1</v>
      </c>
      <c r="N92" s="20"/>
      <c r="O92" s="20" t="n">
        <v>1</v>
      </c>
      <c r="P92" s="20"/>
      <c r="Q92" s="20"/>
      <c r="R92" s="20"/>
      <c r="S92" s="20" t="n">
        <v>1</v>
      </c>
      <c r="T92" s="20"/>
      <c r="U92" s="20" t="n">
        <v>90</v>
      </c>
      <c r="V92" s="22" t="n">
        <v>1</v>
      </c>
      <c r="W92" s="22" t="n">
        <v>7</v>
      </c>
      <c r="X92" s="23" t="n">
        <v>1</v>
      </c>
      <c r="Y92" s="23" t="n">
        <v>7</v>
      </c>
      <c r="Z92" s="20"/>
      <c r="AA92" s="20"/>
      <c r="AB92" s="20"/>
      <c r="AC92" s="20"/>
      <c r="AD92" s="23" t="n">
        <v>1</v>
      </c>
      <c r="AE92" s="20"/>
    </row>
    <row r="93" s="39" customFormat="true" ht="15" hidden="false" customHeight="false" outlineLevel="0" collapsed="false">
      <c r="A93" s="20"/>
      <c r="B93" s="21" t="s">
        <v>53</v>
      </c>
      <c r="C93" s="20" t="n">
        <v>199.1</v>
      </c>
      <c r="D93" s="20" t="n">
        <v>197</v>
      </c>
      <c r="E93" s="20" t="n">
        <v>217</v>
      </c>
      <c r="F93" s="20" t="n">
        <v>1.09</v>
      </c>
      <c r="G93" s="20" t="n">
        <v>5</v>
      </c>
      <c r="H93" s="20" t="n">
        <v>3</v>
      </c>
      <c r="I93" s="20"/>
      <c r="J93" s="20"/>
      <c r="K93" s="20"/>
      <c r="L93" s="20"/>
      <c r="M93" s="20" t="n">
        <v>5</v>
      </c>
      <c r="N93" s="20"/>
      <c r="O93" s="20" t="n">
        <v>1</v>
      </c>
      <c r="P93" s="20"/>
      <c r="Q93" s="20"/>
      <c r="R93" s="20"/>
      <c r="S93" s="20" t="n">
        <v>1</v>
      </c>
      <c r="T93" s="20"/>
      <c r="U93" s="20" t="n">
        <v>20</v>
      </c>
      <c r="V93" s="22" t="n">
        <v>10</v>
      </c>
      <c r="W93" s="22" t="n">
        <v>5</v>
      </c>
      <c r="X93" s="23" t="n">
        <v>10</v>
      </c>
      <c r="Y93" s="23" t="n">
        <v>5</v>
      </c>
      <c r="Z93" s="20"/>
      <c r="AA93" s="20"/>
      <c r="AB93" s="20"/>
      <c r="AC93" s="20"/>
      <c r="AD93" s="23" t="n">
        <v>10</v>
      </c>
      <c r="AE93" s="20"/>
    </row>
    <row r="94" s="39" customFormat="true" ht="30" hidden="false" customHeight="false" outlineLevel="0" collapsed="false">
      <c r="A94" s="20"/>
      <c r="B94" s="21" t="s">
        <v>95</v>
      </c>
      <c r="C94" s="20" t="n">
        <v>13.42</v>
      </c>
      <c r="D94" s="20" t="n">
        <v>24</v>
      </c>
      <c r="E94" s="20" t="n">
        <v>23</v>
      </c>
      <c r="F94" s="20"/>
      <c r="G94" s="20" t="n">
        <v>1</v>
      </c>
      <c r="H94" s="20" t="n">
        <v>5</v>
      </c>
      <c r="I94" s="20"/>
      <c r="J94" s="20"/>
      <c r="K94" s="20"/>
      <c r="L94" s="20"/>
      <c r="M94" s="20" t="n">
        <v>1</v>
      </c>
      <c r="N94" s="20"/>
      <c r="O94" s="20" t="n">
        <v>1</v>
      </c>
      <c r="P94" s="20"/>
      <c r="Q94" s="20"/>
      <c r="R94" s="20"/>
      <c r="S94" s="20" t="n">
        <v>1</v>
      </c>
      <c r="T94" s="20"/>
      <c r="U94" s="20" t="n">
        <v>100</v>
      </c>
      <c r="V94" s="22" t="n">
        <v>1</v>
      </c>
      <c r="W94" s="22" t="n">
        <v>5</v>
      </c>
      <c r="X94" s="23" t="n">
        <v>1</v>
      </c>
      <c r="Y94" s="23" t="n">
        <v>5</v>
      </c>
      <c r="Z94" s="20"/>
      <c r="AA94" s="20"/>
      <c r="AB94" s="20"/>
      <c r="AC94" s="20"/>
      <c r="AD94" s="23" t="n">
        <v>1</v>
      </c>
      <c r="AE94" s="20"/>
    </row>
    <row r="95" s="39" customFormat="true" ht="15" hidden="false" customHeight="false" outlineLevel="0" collapsed="false">
      <c r="A95" s="20"/>
      <c r="B95" s="21" t="s">
        <v>96</v>
      </c>
      <c r="C95" s="20" t="n">
        <v>27.5</v>
      </c>
      <c r="D95" s="20" t="n">
        <v>41</v>
      </c>
      <c r="E95" s="20" t="n">
        <v>40</v>
      </c>
      <c r="F95" s="20" t="n">
        <v>1.4</v>
      </c>
      <c r="G95" s="20" t="n">
        <v>2</v>
      </c>
      <c r="H95" s="20" t="n">
        <v>5</v>
      </c>
      <c r="I95" s="20"/>
      <c r="J95" s="20"/>
      <c r="K95" s="20"/>
      <c r="L95" s="20"/>
      <c r="M95" s="20" t="n">
        <v>2</v>
      </c>
      <c r="N95" s="20"/>
      <c r="O95" s="20" t="n">
        <v>2</v>
      </c>
      <c r="P95" s="20"/>
      <c r="Q95" s="20"/>
      <c r="R95" s="20"/>
      <c r="S95" s="20" t="n">
        <v>2</v>
      </c>
      <c r="T95" s="20"/>
      <c r="U95" s="20" t="n">
        <v>100</v>
      </c>
      <c r="V95" s="22" t="n">
        <v>2</v>
      </c>
      <c r="W95" s="22" t="n">
        <v>5</v>
      </c>
      <c r="X95" s="23" t="n">
        <v>2</v>
      </c>
      <c r="Y95" s="23" t="n">
        <v>5</v>
      </c>
      <c r="Z95" s="20"/>
      <c r="AA95" s="20"/>
      <c r="AB95" s="20"/>
      <c r="AC95" s="20"/>
      <c r="AD95" s="23" t="n">
        <v>2</v>
      </c>
      <c r="AE95" s="20"/>
    </row>
    <row r="96" s="39" customFormat="true" ht="15" hidden="false" customHeight="false" outlineLevel="0" collapsed="false">
      <c r="A96" s="20"/>
      <c r="B96" s="21" t="s">
        <v>97</v>
      </c>
      <c r="C96" s="20" t="n">
        <v>28.447</v>
      </c>
      <c r="D96" s="20" t="n">
        <v>65</v>
      </c>
      <c r="E96" s="20" t="n">
        <v>64</v>
      </c>
      <c r="F96" s="20" t="n">
        <v>2.2</v>
      </c>
      <c r="G96" s="20" t="n">
        <v>3</v>
      </c>
      <c r="H96" s="20" t="n">
        <v>5</v>
      </c>
      <c r="I96" s="20"/>
      <c r="J96" s="20"/>
      <c r="K96" s="20"/>
      <c r="L96" s="20"/>
      <c r="M96" s="20" t="n">
        <v>3</v>
      </c>
      <c r="N96" s="20"/>
      <c r="O96" s="20" t="n">
        <v>0</v>
      </c>
      <c r="P96" s="20"/>
      <c r="Q96" s="20"/>
      <c r="R96" s="20"/>
      <c r="S96" s="20"/>
      <c r="T96" s="20"/>
      <c r="U96" s="20" t="n">
        <v>0</v>
      </c>
      <c r="V96" s="22" t="n">
        <v>4</v>
      </c>
      <c r="W96" s="22" t="n">
        <v>7</v>
      </c>
      <c r="X96" s="23" t="n">
        <v>3</v>
      </c>
      <c r="Y96" s="23" t="n">
        <v>5</v>
      </c>
      <c r="Z96" s="20"/>
      <c r="AA96" s="20"/>
      <c r="AB96" s="20"/>
      <c r="AC96" s="20"/>
      <c r="AD96" s="23" t="n">
        <v>3</v>
      </c>
      <c r="AE96" s="20"/>
    </row>
    <row r="97" s="39" customFormat="true" ht="15" hidden="false" customHeight="false" outlineLevel="0" collapsed="false">
      <c r="A97" s="20"/>
      <c r="B97" s="21" t="s">
        <v>98</v>
      </c>
      <c r="C97" s="20" t="n">
        <v>65.4</v>
      </c>
      <c r="D97" s="20" t="n">
        <v>67</v>
      </c>
      <c r="E97" s="20" t="n">
        <v>66</v>
      </c>
      <c r="F97" s="20" t="n">
        <v>1.01</v>
      </c>
      <c r="G97" s="20" t="n">
        <v>3</v>
      </c>
      <c r="H97" s="20" t="n">
        <v>5</v>
      </c>
      <c r="I97" s="20"/>
      <c r="J97" s="20"/>
      <c r="K97" s="20"/>
      <c r="L97" s="20"/>
      <c r="M97" s="20" t="n">
        <v>3</v>
      </c>
      <c r="N97" s="20"/>
      <c r="O97" s="20" t="n">
        <v>0</v>
      </c>
      <c r="P97" s="20"/>
      <c r="Q97" s="20"/>
      <c r="R97" s="20"/>
      <c r="S97" s="20"/>
      <c r="T97" s="20"/>
      <c r="U97" s="20" t="n">
        <v>0</v>
      </c>
      <c r="V97" s="22" t="n">
        <v>3</v>
      </c>
      <c r="W97" s="22" t="n">
        <v>5</v>
      </c>
      <c r="X97" s="23" t="n">
        <v>3</v>
      </c>
      <c r="Y97" s="23" t="n">
        <v>5</v>
      </c>
      <c r="Z97" s="20"/>
      <c r="AA97" s="20"/>
      <c r="AB97" s="20"/>
      <c r="AC97" s="20"/>
      <c r="AD97" s="23" t="n">
        <v>3</v>
      </c>
      <c r="AE97" s="20"/>
    </row>
    <row r="98" s="39" customFormat="true" ht="15" hidden="false" customHeight="false" outlineLevel="0" collapsed="false">
      <c r="A98" s="20"/>
      <c r="B98" s="21" t="s">
        <v>99</v>
      </c>
      <c r="C98" s="20" t="n">
        <v>50.243</v>
      </c>
      <c r="D98" s="20" t="n">
        <v>105</v>
      </c>
      <c r="E98" s="20" t="n">
        <v>104</v>
      </c>
      <c r="F98" s="20" t="n">
        <v>2.06</v>
      </c>
      <c r="G98" s="20" t="n">
        <v>5</v>
      </c>
      <c r="H98" s="20" t="n">
        <v>5</v>
      </c>
      <c r="I98" s="20"/>
      <c r="J98" s="20"/>
      <c r="K98" s="20"/>
      <c r="L98" s="20"/>
      <c r="M98" s="20" t="n">
        <v>5</v>
      </c>
      <c r="N98" s="20"/>
      <c r="O98" s="20" t="n">
        <v>0</v>
      </c>
      <c r="P98" s="20"/>
      <c r="Q98" s="20"/>
      <c r="R98" s="20"/>
      <c r="S98" s="20"/>
      <c r="T98" s="20"/>
      <c r="U98" s="20" t="n">
        <v>0</v>
      </c>
      <c r="V98" s="22" t="n">
        <v>5</v>
      </c>
      <c r="W98" s="22" t="n">
        <v>5</v>
      </c>
      <c r="X98" s="23" t="n">
        <v>5</v>
      </c>
      <c r="Y98" s="23" t="n">
        <v>5</v>
      </c>
      <c r="Z98" s="20"/>
      <c r="AA98" s="20"/>
      <c r="AB98" s="20"/>
      <c r="AC98" s="20"/>
      <c r="AD98" s="23" t="n">
        <v>5</v>
      </c>
      <c r="AE98" s="20"/>
    </row>
    <row r="99" s="39" customFormat="true" ht="15" hidden="false" customHeight="false" outlineLevel="0" collapsed="false">
      <c r="A99" s="20"/>
      <c r="B99" s="21" t="s">
        <v>100</v>
      </c>
      <c r="C99" s="20" t="n">
        <v>20.511</v>
      </c>
      <c r="D99" s="20" t="n">
        <v>22</v>
      </c>
      <c r="E99" s="20" t="n">
        <v>21</v>
      </c>
      <c r="F99" s="20" t="n">
        <v>1.05</v>
      </c>
      <c r="G99" s="20" t="n">
        <v>1</v>
      </c>
      <c r="H99" s="20" t="n">
        <v>5</v>
      </c>
      <c r="I99" s="20"/>
      <c r="J99" s="20"/>
      <c r="K99" s="20"/>
      <c r="L99" s="20"/>
      <c r="M99" s="20" t="n">
        <v>1</v>
      </c>
      <c r="N99" s="20"/>
      <c r="O99" s="20" t="n">
        <v>1</v>
      </c>
      <c r="P99" s="20"/>
      <c r="Q99" s="20"/>
      <c r="R99" s="20"/>
      <c r="S99" s="20" t="n">
        <v>1</v>
      </c>
      <c r="T99" s="20"/>
      <c r="U99" s="20" t="n">
        <v>100</v>
      </c>
      <c r="V99" s="22" t="n">
        <v>1</v>
      </c>
      <c r="W99" s="22" t="n">
        <v>5</v>
      </c>
      <c r="X99" s="23" t="n">
        <v>1</v>
      </c>
      <c r="Y99" s="23" t="n">
        <v>5</v>
      </c>
      <c r="Z99" s="20"/>
      <c r="AA99" s="20"/>
      <c r="AB99" s="20"/>
      <c r="AC99" s="20"/>
      <c r="AD99" s="23" t="n">
        <v>1</v>
      </c>
      <c r="AE99" s="20"/>
    </row>
    <row r="100" s="39" customFormat="true" ht="15" hidden="false" customHeight="false" outlineLevel="0" collapsed="false">
      <c r="A100" s="20"/>
      <c r="B100" s="21" t="s">
        <v>101</v>
      </c>
      <c r="C100" s="20" t="n">
        <v>34.351</v>
      </c>
      <c r="D100" s="20" t="n">
        <v>55</v>
      </c>
      <c r="E100" s="20" t="n">
        <v>46</v>
      </c>
      <c r="F100" s="20" t="n">
        <v>1.3</v>
      </c>
      <c r="G100" s="20" t="n">
        <v>2</v>
      </c>
      <c r="H100" s="20" t="n">
        <v>5</v>
      </c>
      <c r="I100" s="20"/>
      <c r="J100" s="20"/>
      <c r="K100" s="20"/>
      <c r="L100" s="20"/>
      <c r="M100" s="20" t="n">
        <v>2</v>
      </c>
      <c r="N100" s="20"/>
      <c r="O100" s="20" t="n">
        <v>0</v>
      </c>
      <c r="P100" s="20"/>
      <c r="Q100" s="20"/>
      <c r="R100" s="20"/>
      <c r="S100" s="20"/>
      <c r="T100" s="20"/>
      <c r="U100" s="20" t="n">
        <v>0</v>
      </c>
      <c r="V100" s="22" t="n">
        <v>2</v>
      </c>
      <c r="W100" s="22" t="n">
        <v>5</v>
      </c>
      <c r="X100" s="23" t="n">
        <v>2</v>
      </c>
      <c r="Y100" s="23" t="n">
        <v>5</v>
      </c>
      <c r="Z100" s="20"/>
      <c r="AA100" s="20"/>
      <c r="AB100" s="20"/>
      <c r="AC100" s="20"/>
      <c r="AD100" s="23" t="n">
        <v>2</v>
      </c>
      <c r="AE100" s="20"/>
    </row>
    <row r="101" s="39" customFormat="true" ht="15" hidden="false" customHeight="false" outlineLevel="0" collapsed="false">
      <c r="A101" s="20"/>
      <c r="B101" s="21" t="s">
        <v>102</v>
      </c>
      <c r="C101" s="20" t="n">
        <v>89.184</v>
      </c>
      <c r="D101" s="20"/>
      <c r="E101" s="20" t="n">
        <v>101</v>
      </c>
      <c r="F101" s="20" t="n">
        <v>1.1</v>
      </c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2" t="n">
        <v>5</v>
      </c>
      <c r="W101" s="22" t="n">
        <v>5</v>
      </c>
      <c r="X101" s="23" t="n">
        <v>5</v>
      </c>
      <c r="Y101" s="23" t="n">
        <v>5</v>
      </c>
      <c r="Z101" s="20"/>
      <c r="AA101" s="20"/>
      <c r="AB101" s="20"/>
      <c r="AC101" s="20"/>
      <c r="AD101" s="23" t="n">
        <v>5</v>
      </c>
      <c r="AE101" s="20"/>
    </row>
    <row r="102" s="39" customFormat="true" ht="30" hidden="false" customHeight="false" outlineLevel="0" collapsed="false">
      <c r="A102" s="20"/>
      <c r="B102" s="21" t="s">
        <v>103</v>
      </c>
      <c r="C102" s="20" t="n">
        <v>37.81</v>
      </c>
      <c r="D102" s="20" t="n">
        <v>62</v>
      </c>
      <c r="E102" s="20" t="n">
        <v>67</v>
      </c>
      <c r="F102" s="20" t="n">
        <v>1.7</v>
      </c>
      <c r="G102" s="20" t="n">
        <v>3</v>
      </c>
      <c r="H102" s="20" t="n">
        <v>5</v>
      </c>
      <c r="I102" s="20"/>
      <c r="J102" s="20"/>
      <c r="K102" s="20"/>
      <c r="L102" s="20"/>
      <c r="M102" s="20" t="n">
        <v>3</v>
      </c>
      <c r="N102" s="20"/>
      <c r="O102" s="20" t="n">
        <v>3</v>
      </c>
      <c r="P102" s="20"/>
      <c r="Q102" s="20"/>
      <c r="R102" s="20"/>
      <c r="S102" s="20" t="n">
        <v>3</v>
      </c>
      <c r="T102" s="20"/>
      <c r="U102" s="20" t="n">
        <v>100</v>
      </c>
      <c r="V102" s="22" t="n">
        <v>3</v>
      </c>
      <c r="W102" s="22" t="n">
        <v>5</v>
      </c>
      <c r="X102" s="23" t="n">
        <v>3</v>
      </c>
      <c r="Y102" s="23" t="n">
        <v>5</v>
      </c>
      <c r="Z102" s="20"/>
      <c r="AA102" s="20"/>
      <c r="AB102" s="20"/>
      <c r="AC102" s="20"/>
      <c r="AD102" s="23" t="n">
        <v>3</v>
      </c>
      <c r="AE102" s="20"/>
    </row>
    <row r="103" s="39" customFormat="true" ht="15" hidden="false" customHeight="false" outlineLevel="0" collapsed="false">
      <c r="A103" s="20"/>
      <c r="B103" s="21" t="s">
        <v>104</v>
      </c>
      <c r="C103" s="20" t="n">
        <v>30.92</v>
      </c>
      <c r="D103" s="20" t="n">
        <v>41</v>
      </c>
      <c r="E103" s="20" t="n">
        <v>39</v>
      </c>
      <c r="F103" s="20" t="n">
        <v>1.3</v>
      </c>
      <c r="G103" s="20" t="n">
        <v>2</v>
      </c>
      <c r="H103" s="20" t="n">
        <v>5</v>
      </c>
      <c r="I103" s="20"/>
      <c r="J103" s="20"/>
      <c r="K103" s="20"/>
      <c r="L103" s="20"/>
      <c r="M103" s="20" t="n">
        <v>2</v>
      </c>
      <c r="N103" s="20"/>
      <c r="O103" s="20" t="n">
        <v>2</v>
      </c>
      <c r="P103" s="20"/>
      <c r="Q103" s="20"/>
      <c r="R103" s="20"/>
      <c r="S103" s="20" t="n">
        <v>2</v>
      </c>
      <c r="T103" s="20"/>
      <c r="U103" s="20" t="n">
        <v>100</v>
      </c>
      <c r="V103" s="22" t="n">
        <v>1</v>
      </c>
      <c r="W103" s="22" t="n">
        <v>5</v>
      </c>
      <c r="X103" s="23" t="n">
        <v>1</v>
      </c>
      <c r="Y103" s="23" t="n">
        <v>5</v>
      </c>
      <c r="Z103" s="20"/>
      <c r="AA103" s="20"/>
      <c r="AB103" s="20"/>
      <c r="AC103" s="20"/>
      <c r="AD103" s="23" t="n">
        <v>1</v>
      </c>
      <c r="AE103" s="20"/>
    </row>
    <row r="104" s="39" customFormat="true" ht="15" hidden="false" customHeight="false" outlineLevel="0" collapsed="false">
      <c r="A104" s="20"/>
      <c r="B104" s="21" t="s">
        <v>105</v>
      </c>
      <c r="C104" s="20" t="n">
        <v>25.47</v>
      </c>
      <c r="D104" s="20" t="n">
        <v>40</v>
      </c>
      <c r="E104" s="20" t="n">
        <v>41</v>
      </c>
      <c r="F104" s="20" t="n">
        <v>1.6</v>
      </c>
      <c r="G104" s="20" t="n">
        <v>2</v>
      </c>
      <c r="H104" s="20" t="n">
        <v>5</v>
      </c>
      <c r="I104" s="20"/>
      <c r="J104" s="20"/>
      <c r="K104" s="20"/>
      <c r="L104" s="20"/>
      <c r="M104" s="20" t="n">
        <v>2</v>
      </c>
      <c r="N104" s="20"/>
      <c r="O104" s="20" t="n">
        <v>2</v>
      </c>
      <c r="P104" s="20"/>
      <c r="Q104" s="20"/>
      <c r="R104" s="20"/>
      <c r="S104" s="20" t="n">
        <v>2</v>
      </c>
      <c r="T104" s="20"/>
      <c r="U104" s="20" t="n">
        <v>100</v>
      </c>
      <c r="V104" s="22" t="n">
        <v>2</v>
      </c>
      <c r="W104" s="22" t="n">
        <v>5</v>
      </c>
      <c r="X104" s="23" t="n">
        <v>2</v>
      </c>
      <c r="Y104" s="23" t="n">
        <v>5</v>
      </c>
      <c r="Z104" s="20"/>
      <c r="AA104" s="20"/>
      <c r="AB104" s="20"/>
      <c r="AC104" s="20"/>
      <c r="AD104" s="23" t="n">
        <v>2</v>
      </c>
      <c r="AE104" s="20"/>
    </row>
    <row r="105" s="44" customFormat="true" ht="15" hidden="false" customHeight="false" outlineLevel="0" collapsed="false">
      <c r="A105" s="40"/>
      <c r="B105" s="41" t="s">
        <v>106</v>
      </c>
      <c r="C105" s="20" t="n">
        <v>128.6</v>
      </c>
      <c r="D105" s="20" t="n">
        <v>126</v>
      </c>
      <c r="E105" s="40" t="n">
        <v>137</v>
      </c>
      <c r="F105" s="40" t="n">
        <v>1.06</v>
      </c>
      <c r="G105" s="20" t="n">
        <v>3</v>
      </c>
      <c r="H105" s="20" t="n">
        <v>3</v>
      </c>
      <c r="I105" s="40"/>
      <c r="J105" s="20"/>
      <c r="K105" s="40"/>
      <c r="L105" s="40"/>
      <c r="M105" s="20" t="n">
        <v>3</v>
      </c>
      <c r="N105" s="20"/>
      <c r="O105" s="40" t="n">
        <v>3</v>
      </c>
      <c r="P105" s="40"/>
      <c r="Q105" s="40"/>
      <c r="R105" s="40"/>
      <c r="S105" s="40" t="n">
        <v>3</v>
      </c>
      <c r="T105" s="40"/>
      <c r="U105" s="40" t="n">
        <v>100</v>
      </c>
      <c r="V105" s="42" t="n">
        <v>6</v>
      </c>
      <c r="W105" s="42" t="n">
        <v>5</v>
      </c>
      <c r="X105" s="43" t="n">
        <v>6</v>
      </c>
      <c r="Y105" s="43" t="n">
        <v>5</v>
      </c>
      <c r="Z105" s="40"/>
      <c r="AA105" s="40"/>
      <c r="AB105" s="40"/>
      <c r="AC105" s="40"/>
      <c r="AD105" s="43" t="n">
        <v>6</v>
      </c>
      <c r="AE105" s="40"/>
    </row>
    <row r="106" s="29" customFormat="true" ht="15" hidden="false" customHeight="true" outlineLevel="0" collapsed="false">
      <c r="A106" s="25" t="s">
        <v>33</v>
      </c>
      <c r="B106" s="25"/>
      <c r="C106" s="26" t="n">
        <f aca="false">SUM(C82:C105)</f>
        <v>4376.411</v>
      </c>
      <c r="D106" s="26" t="n">
        <f aca="false">SUM(D82:D105)</f>
        <v>3491</v>
      </c>
      <c r="E106" s="45" t="n">
        <f aca="false">SUM(E82:E105)</f>
        <v>4300</v>
      </c>
      <c r="F106" s="45"/>
      <c r="G106" s="26" t="n">
        <f aca="false">SUM(G82:G105)</f>
        <v>119</v>
      </c>
      <c r="H106" s="26" t="n">
        <f aca="false">SUM(H82:H105)</f>
        <v>106</v>
      </c>
      <c r="I106" s="45"/>
      <c r="J106" s="26" t="n">
        <f aca="false">SUM(J82:J105)</f>
        <v>6</v>
      </c>
      <c r="K106" s="45"/>
      <c r="L106" s="45"/>
      <c r="M106" s="26" t="n">
        <f aca="false">SUM(M82:M105)</f>
        <v>101</v>
      </c>
      <c r="N106" s="26" t="n">
        <f aca="false">SUM(N82:N105)</f>
        <v>12</v>
      </c>
      <c r="O106" s="45" t="n">
        <f aca="false">SUM(O82:O105)</f>
        <v>59</v>
      </c>
      <c r="P106" s="45" t="n">
        <f aca="false">SUM(P82:P105)</f>
        <v>2</v>
      </c>
      <c r="Q106" s="45"/>
      <c r="R106" s="45"/>
      <c r="S106" s="45" t="n">
        <f aca="false">SUM(S82:S105)</f>
        <v>52</v>
      </c>
      <c r="T106" s="45" t="n">
        <f aca="false">SUM(T82:T105)</f>
        <v>5</v>
      </c>
      <c r="U106" s="45"/>
      <c r="V106" s="46" t="n">
        <f aca="false">SUM(V82:V105)</f>
        <v>179</v>
      </c>
      <c r="W106" s="46"/>
      <c r="X106" s="47" t="n">
        <f aca="false">SUM(X82:X105)</f>
        <v>150</v>
      </c>
      <c r="Y106" s="47"/>
      <c r="Z106" s="45" t="n">
        <f aca="false">SUM(Z82:Z105)</f>
        <v>20</v>
      </c>
      <c r="AA106" s="45" t="n">
        <f aca="false">SUM(AA82:AA105)</f>
        <v>3</v>
      </c>
      <c r="AB106" s="45"/>
      <c r="AC106" s="45"/>
      <c r="AD106" s="47" t="n">
        <f aca="false">SUM(AD82:AD105)</f>
        <v>138</v>
      </c>
      <c r="AE106" s="45" t="n">
        <f aca="false">SUM(AE82:AE105)</f>
        <v>9</v>
      </c>
    </row>
    <row r="107" s="52" customFormat="true" ht="18.75" hidden="false" customHeight="false" outlineLevel="0" collapsed="false">
      <c r="A107" s="48" t="s">
        <v>107</v>
      </c>
      <c r="B107" s="48"/>
      <c r="C107" s="49" t="n">
        <f aca="false">C106+C80+C75+C64+C56+C44+C36+C27+C16</f>
        <v>46690.8801</v>
      </c>
      <c r="D107" s="49" t="n">
        <f aca="false">D106+D80+D75+D64+D56+D44+D36+D27+D16</f>
        <v>23337</v>
      </c>
      <c r="E107" s="49" t="n">
        <f aca="false">E106+E80+E75+E64+E56+E44+E36+E27+E16</f>
        <v>25807</v>
      </c>
      <c r="F107" s="49"/>
      <c r="G107" s="49" t="n">
        <f aca="false">G106+G80+G75+G64+G56+G44+G36+G27+G16</f>
        <v>748</v>
      </c>
      <c r="H107" s="49"/>
      <c r="I107" s="49"/>
      <c r="J107" s="49" t="n">
        <f aca="false">J106+J80+J75+J64+J56+J44+J36+J27+J16</f>
        <v>82</v>
      </c>
      <c r="K107" s="49"/>
      <c r="L107" s="49"/>
      <c r="M107" s="49" t="n">
        <f aca="false">M106+M80+M75+M64+M56+M44+M36+M27+M16</f>
        <v>631</v>
      </c>
      <c r="N107" s="49" t="n">
        <f aca="false">N106+N80+N75+N64+N56+N44+N36+N27+N16</f>
        <v>35</v>
      </c>
      <c r="O107" s="49" t="n">
        <f aca="false">O106+O80+O75+O64+O56+O44+O36+O27+O16</f>
        <v>460</v>
      </c>
      <c r="P107" s="49" t="n">
        <f aca="false">P106+P80+P75+P64+P56+P44+P36+P27+P16</f>
        <v>42</v>
      </c>
      <c r="Q107" s="49"/>
      <c r="R107" s="49" t="n">
        <f aca="false">R106+R80+R75+R64+R56+R44+R36+R27+R16</f>
        <v>0</v>
      </c>
      <c r="S107" s="49" t="n">
        <f aca="false">S106+S80+S75+S64+S56+S44+S36+S27+S16</f>
        <v>406</v>
      </c>
      <c r="T107" s="49" t="n">
        <f aca="false">T106+T80+T75+T64+T56+T44+T36+T27+T16</f>
        <v>12</v>
      </c>
      <c r="U107" s="49"/>
      <c r="V107" s="50" t="n">
        <f aca="false">V106+V80+V75+V64+V56+V44+V36+V27+V16</f>
        <v>895</v>
      </c>
      <c r="W107" s="50"/>
      <c r="X107" s="51" t="n">
        <f aca="false">X106+X80+X75+X64+X56+X44+X36+X27+X16</f>
        <v>833</v>
      </c>
      <c r="Y107" s="51"/>
      <c r="Z107" s="49" t="n">
        <f aca="false">Z106+Z80+Z75+Z64+Z56+Z44+Z36+Z27+Z16</f>
        <v>130</v>
      </c>
      <c r="AA107" s="49" t="n">
        <f aca="false">AA106+AA80+AA75+AA64+AA56+AA44+AA36+AA27+AA16</f>
        <v>27</v>
      </c>
      <c r="AB107" s="49"/>
      <c r="AC107" s="49"/>
      <c r="AD107" s="51" t="n">
        <f aca="false">AD106+AD80+AD75+AD64+AD56+AD44+AD36+AD27+AD16</f>
        <v>725</v>
      </c>
      <c r="AE107" s="49" t="n">
        <f aca="false">AE106+AE80+AE75+AE64+AE56+AE44+AE36+AE27+AE16</f>
        <v>81</v>
      </c>
    </row>
    <row r="108" s="53" customFormat="true" ht="15" hidden="false" customHeight="false" outlineLevel="0" collapsed="false">
      <c r="V108" s="54"/>
      <c r="W108" s="54"/>
      <c r="X108" s="55"/>
      <c r="Y108" s="55"/>
      <c r="AD108" s="55"/>
    </row>
    <row r="109" s="53" customFormat="true" ht="15" hidden="false" customHeight="false" outlineLevel="0" collapsed="false">
      <c r="V109" s="54"/>
      <c r="W109" s="54"/>
      <c r="X109" s="55"/>
      <c r="Y109" s="55"/>
      <c r="AD109" s="55"/>
    </row>
    <row r="110" s="53" customFormat="true" ht="15" hidden="false" customHeight="false" outlineLevel="0" collapsed="false">
      <c r="V110" s="54"/>
      <c r="W110" s="54"/>
      <c r="X110" s="55"/>
      <c r="Y110" s="55"/>
      <c r="AD110" s="55"/>
    </row>
    <row r="111" s="53" customFormat="true" ht="15" hidden="false" customHeight="false" outlineLevel="0" collapsed="false">
      <c r="V111" s="54"/>
      <c r="W111" s="54"/>
      <c r="X111" s="55"/>
      <c r="Y111" s="55"/>
      <c r="AD111" s="55"/>
    </row>
    <row r="112" s="53" customFormat="true" ht="15" hidden="false" customHeight="false" outlineLevel="0" collapsed="false">
      <c r="V112" s="54"/>
      <c r="W112" s="54"/>
      <c r="X112" s="55"/>
      <c r="Y112" s="55"/>
      <c r="AD112" s="55"/>
    </row>
  </sheetData>
  <mergeCells count="54">
    <mergeCell ref="A1:AE2"/>
    <mergeCell ref="A3:AE3"/>
    <mergeCell ref="A4:AE4"/>
    <mergeCell ref="A5:A10"/>
    <mergeCell ref="B5:B10"/>
    <mergeCell ref="C5:C10"/>
    <mergeCell ref="D5:E8"/>
    <mergeCell ref="F5:F10"/>
    <mergeCell ref="G5:U5"/>
    <mergeCell ref="V5:AE5"/>
    <mergeCell ref="G6:N6"/>
    <mergeCell ref="O6:U6"/>
    <mergeCell ref="V6:W6"/>
    <mergeCell ref="X6:AE6"/>
    <mergeCell ref="G7:G10"/>
    <mergeCell ref="H7:H10"/>
    <mergeCell ref="I7:I10"/>
    <mergeCell ref="J7:N8"/>
    <mergeCell ref="O7:O10"/>
    <mergeCell ref="P7:T8"/>
    <mergeCell ref="U7:U10"/>
    <mergeCell ref="V7:V10"/>
    <mergeCell ref="W7:W10"/>
    <mergeCell ref="X7:X10"/>
    <mergeCell ref="Y7:Y10"/>
    <mergeCell ref="Z7:Z10"/>
    <mergeCell ref="AA7:AE8"/>
    <mergeCell ref="D9:D10"/>
    <mergeCell ref="E9:E10"/>
    <mergeCell ref="J9:M9"/>
    <mergeCell ref="N9:N10"/>
    <mergeCell ref="P9:S9"/>
    <mergeCell ref="T9:T10"/>
    <mergeCell ref="AA9:AD9"/>
    <mergeCell ref="AE9:AE10"/>
    <mergeCell ref="A12:AE12"/>
    <mergeCell ref="A16:B16"/>
    <mergeCell ref="A17:AE17"/>
    <mergeCell ref="A27:B27"/>
    <mergeCell ref="A28:AE28"/>
    <mergeCell ref="A36:B36"/>
    <mergeCell ref="A37:AE37"/>
    <mergeCell ref="A44:B44"/>
    <mergeCell ref="A45:AE45"/>
    <mergeCell ref="A56:B56"/>
    <mergeCell ref="A57:AE57"/>
    <mergeCell ref="A64:B64"/>
    <mergeCell ref="A65:AE65"/>
    <mergeCell ref="A75:B75"/>
    <mergeCell ref="A76:AE76"/>
    <mergeCell ref="A80:B80"/>
    <mergeCell ref="A81:AE81"/>
    <mergeCell ref="A106:B106"/>
    <mergeCell ref="A107:B10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E109"/>
  <sheetViews>
    <sheetView showFormulas="false" showGridLines="true" showRowColHeaders="true" showZeros="true" rightToLeft="false" tabSelected="false" showOutlineSymbols="true" defaultGridColor="true" view="normal" topLeftCell="A1" colorId="64" zoomScale="70" zoomScaleNormal="70" zoomScalePageLayoutView="100" workbookViewId="0">
      <pane xSplit="0" ySplit="11" topLeftCell="A24" activePane="bottomLeft" state="frozen"/>
      <selection pane="topLeft" activeCell="A1" activeCellId="0" sqref="A1"/>
      <selection pane="bottomLeft" activeCell="C32" activeCellId="0" sqref="C32"/>
    </sheetView>
  </sheetViews>
  <sheetFormatPr defaultRowHeight="15" zeroHeight="false" outlineLevelRow="0" outlineLevelCol="0"/>
  <cols>
    <col collapsed="false" customWidth="true" hidden="false" outlineLevel="0" max="1" min="1" style="0" width="6.86"/>
    <col collapsed="false" customWidth="true" hidden="false" outlineLevel="0" max="2" min="2" style="0" width="21.86"/>
    <col collapsed="false" customWidth="true" hidden="false" outlineLevel="0" max="3" min="3" style="0" width="16.29"/>
    <col collapsed="false" customWidth="true" hidden="false" outlineLevel="0" max="5" min="4" style="0" width="8.22"/>
    <col collapsed="false" customWidth="true" hidden="false" outlineLevel="0" max="6" min="6" style="0" width="20.14"/>
    <col collapsed="false" customWidth="true" hidden="false" outlineLevel="0" max="21" min="7" style="0" width="8.22"/>
    <col collapsed="false" customWidth="true" hidden="false" outlineLevel="0" max="23" min="22" style="1" width="9.14"/>
    <col collapsed="false" customWidth="true" hidden="false" outlineLevel="0" max="25" min="24" style="2" width="9.14"/>
    <col collapsed="false" customWidth="true" hidden="false" outlineLevel="0" max="29" min="26" style="0" width="8.22"/>
    <col collapsed="false" customWidth="true" hidden="false" outlineLevel="0" max="30" min="30" style="2" width="9.14"/>
    <col collapsed="false" customWidth="true" hidden="false" outlineLevel="0" max="1025" min="31" style="0" width="8.22"/>
  </cols>
  <sheetData>
    <row r="1" customFormat="false" ht="15" hidden="false" customHeight="fals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</row>
    <row r="2" customFormat="false" ht="15" hidden="false" customHeight="false" outlineLevel="0" collapsed="false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</row>
    <row r="3" customFormat="false" ht="18.75" hidden="false" customHeight="false" outlineLevel="0" collapsed="false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customFormat="false" ht="19.5" hidden="false" customHeight="false" outlineLevel="0" collapsed="false">
      <c r="A4" s="3" t="s">
        <v>108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</row>
    <row r="5" customFormat="false" ht="15.75" hidden="false" customHeight="true" outlineLevel="0" collapsed="false">
      <c r="A5" s="4" t="s">
        <v>3</v>
      </c>
      <c r="B5" s="5" t="s">
        <v>4</v>
      </c>
      <c r="C5" s="5" t="s">
        <v>5</v>
      </c>
      <c r="D5" s="6" t="s">
        <v>6</v>
      </c>
      <c r="E5" s="6"/>
      <c r="F5" s="5" t="s">
        <v>7</v>
      </c>
      <c r="G5" s="5" t="s">
        <v>8</v>
      </c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 t="s">
        <v>9</v>
      </c>
      <c r="W5" s="5"/>
      <c r="X5" s="5"/>
      <c r="Y5" s="5"/>
      <c r="Z5" s="5"/>
      <c r="AA5" s="5"/>
      <c r="AB5" s="5"/>
      <c r="AC5" s="5"/>
      <c r="AD5" s="5"/>
      <c r="AE5" s="5"/>
    </row>
    <row r="6" customFormat="false" ht="66" hidden="false" customHeight="true" outlineLevel="0" collapsed="false">
      <c r="A6" s="4"/>
      <c r="B6" s="5"/>
      <c r="C6" s="5"/>
      <c r="D6" s="6"/>
      <c r="E6" s="6"/>
      <c r="F6" s="5"/>
      <c r="G6" s="5" t="s">
        <v>10</v>
      </c>
      <c r="H6" s="5"/>
      <c r="I6" s="5"/>
      <c r="J6" s="5"/>
      <c r="K6" s="5"/>
      <c r="L6" s="5"/>
      <c r="M6" s="5"/>
      <c r="N6" s="5"/>
      <c r="O6" s="5" t="s">
        <v>11</v>
      </c>
      <c r="P6" s="5"/>
      <c r="Q6" s="5"/>
      <c r="R6" s="5"/>
      <c r="S6" s="5"/>
      <c r="T6" s="5"/>
      <c r="U6" s="5"/>
      <c r="V6" s="5" t="s">
        <v>12</v>
      </c>
      <c r="W6" s="5"/>
      <c r="X6" s="5" t="s">
        <v>13</v>
      </c>
      <c r="Y6" s="5"/>
      <c r="Z6" s="5"/>
      <c r="AA6" s="5"/>
      <c r="AB6" s="5"/>
      <c r="AC6" s="5"/>
      <c r="AD6" s="5"/>
      <c r="AE6" s="5"/>
    </row>
    <row r="7" customFormat="false" ht="34.5" hidden="false" customHeight="true" outlineLevel="0" collapsed="false">
      <c r="A7" s="4"/>
      <c r="B7" s="5"/>
      <c r="C7" s="5"/>
      <c r="D7" s="6"/>
      <c r="E7" s="6"/>
      <c r="F7" s="5"/>
      <c r="G7" s="7" t="s">
        <v>14</v>
      </c>
      <c r="H7" s="8" t="s">
        <v>15</v>
      </c>
      <c r="I7" s="8" t="s">
        <v>16</v>
      </c>
      <c r="J7" s="5" t="s">
        <v>17</v>
      </c>
      <c r="K7" s="5"/>
      <c r="L7" s="5"/>
      <c r="M7" s="5"/>
      <c r="N7" s="5"/>
      <c r="O7" s="8" t="s">
        <v>14</v>
      </c>
      <c r="P7" s="5" t="s">
        <v>17</v>
      </c>
      <c r="Q7" s="5"/>
      <c r="R7" s="5"/>
      <c r="S7" s="5"/>
      <c r="T7" s="5"/>
      <c r="U7" s="8" t="s">
        <v>18</v>
      </c>
      <c r="V7" s="9" t="s">
        <v>14</v>
      </c>
      <c r="W7" s="9" t="s">
        <v>15</v>
      </c>
      <c r="X7" s="10" t="s">
        <v>19</v>
      </c>
      <c r="Y7" s="10" t="s">
        <v>15</v>
      </c>
      <c r="Z7" s="5" t="s">
        <v>20</v>
      </c>
      <c r="AA7" s="5" t="s">
        <v>17</v>
      </c>
      <c r="AB7" s="5"/>
      <c r="AC7" s="5"/>
      <c r="AD7" s="5"/>
      <c r="AE7" s="5"/>
    </row>
    <row r="8" customFormat="false" ht="48.75" hidden="false" customHeight="true" outlineLevel="0" collapsed="false">
      <c r="A8" s="4"/>
      <c r="B8" s="5"/>
      <c r="C8" s="5"/>
      <c r="D8" s="6"/>
      <c r="E8" s="6"/>
      <c r="F8" s="5"/>
      <c r="G8" s="7"/>
      <c r="H8" s="8"/>
      <c r="I8" s="8"/>
      <c r="J8" s="5"/>
      <c r="K8" s="5"/>
      <c r="L8" s="5"/>
      <c r="M8" s="5"/>
      <c r="N8" s="5"/>
      <c r="O8" s="8"/>
      <c r="P8" s="5"/>
      <c r="Q8" s="5"/>
      <c r="R8" s="5"/>
      <c r="S8" s="5"/>
      <c r="T8" s="5"/>
      <c r="U8" s="8"/>
      <c r="V8" s="9"/>
      <c r="W8" s="9"/>
      <c r="X8" s="10"/>
      <c r="Y8" s="10"/>
      <c r="Z8" s="5"/>
      <c r="AA8" s="5"/>
      <c r="AB8" s="5"/>
      <c r="AC8" s="5"/>
      <c r="AD8" s="5"/>
      <c r="AE8" s="5"/>
    </row>
    <row r="9" customFormat="false" ht="15.75" hidden="false" customHeight="true" outlineLevel="0" collapsed="false">
      <c r="A9" s="4"/>
      <c r="B9" s="5"/>
      <c r="C9" s="5"/>
      <c r="D9" s="5" t="s">
        <v>21</v>
      </c>
      <c r="E9" s="5" t="s">
        <v>22</v>
      </c>
      <c r="F9" s="5"/>
      <c r="G9" s="7"/>
      <c r="H9" s="8"/>
      <c r="I9" s="8"/>
      <c r="J9" s="5" t="s">
        <v>23</v>
      </c>
      <c r="K9" s="5"/>
      <c r="L9" s="5"/>
      <c r="M9" s="5"/>
      <c r="N9" s="8" t="s">
        <v>24</v>
      </c>
      <c r="O9" s="8"/>
      <c r="P9" s="5" t="s">
        <v>23</v>
      </c>
      <c r="Q9" s="5"/>
      <c r="R9" s="5"/>
      <c r="S9" s="5"/>
      <c r="T9" s="8" t="s">
        <v>24</v>
      </c>
      <c r="U9" s="8"/>
      <c r="V9" s="9"/>
      <c r="W9" s="9"/>
      <c r="X9" s="10"/>
      <c r="Y9" s="10"/>
      <c r="Z9" s="5"/>
      <c r="AA9" s="5"/>
      <c r="AB9" s="5"/>
      <c r="AC9" s="5"/>
      <c r="AD9" s="5"/>
      <c r="AE9" s="8" t="s">
        <v>24</v>
      </c>
    </row>
    <row r="10" customFormat="false" ht="135.75" hidden="false" customHeight="true" outlineLevel="0" collapsed="false">
      <c r="A10" s="4"/>
      <c r="B10" s="5"/>
      <c r="C10" s="5"/>
      <c r="D10" s="5"/>
      <c r="E10" s="5"/>
      <c r="F10" s="5"/>
      <c r="G10" s="7"/>
      <c r="H10" s="8"/>
      <c r="I10" s="8"/>
      <c r="J10" s="8" t="s">
        <v>25</v>
      </c>
      <c r="K10" s="8" t="s">
        <v>26</v>
      </c>
      <c r="L10" s="8" t="s">
        <v>27</v>
      </c>
      <c r="M10" s="8" t="s">
        <v>28</v>
      </c>
      <c r="N10" s="8"/>
      <c r="O10" s="8"/>
      <c r="P10" s="8" t="s">
        <v>25</v>
      </c>
      <c r="Q10" s="8" t="s">
        <v>26</v>
      </c>
      <c r="R10" s="8" t="s">
        <v>27</v>
      </c>
      <c r="S10" s="8" t="s">
        <v>28</v>
      </c>
      <c r="T10" s="8"/>
      <c r="U10" s="8"/>
      <c r="V10" s="9"/>
      <c r="W10" s="9"/>
      <c r="X10" s="10"/>
      <c r="Y10" s="10"/>
      <c r="Z10" s="5"/>
      <c r="AA10" s="8" t="s">
        <v>25</v>
      </c>
      <c r="AB10" s="8" t="s">
        <v>26</v>
      </c>
      <c r="AC10" s="8" t="s">
        <v>27</v>
      </c>
      <c r="AD10" s="10" t="s">
        <v>28</v>
      </c>
      <c r="AE10" s="8"/>
    </row>
    <row r="11" customFormat="false" ht="15.75" hidden="false" customHeight="false" outlineLevel="0" collapsed="false">
      <c r="A11" s="11" t="n">
        <v>1</v>
      </c>
      <c r="B11" s="11" t="n">
        <v>2</v>
      </c>
      <c r="C11" s="11" t="n">
        <v>3</v>
      </c>
      <c r="D11" s="11" t="n">
        <v>4</v>
      </c>
      <c r="E11" s="11" t="n">
        <v>5</v>
      </c>
      <c r="F11" s="11" t="n">
        <v>6</v>
      </c>
      <c r="G11" s="11" t="n">
        <v>7</v>
      </c>
      <c r="H11" s="11" t="n">
        <v>8</v>
      </c>
      <c r="I11" s="11" t="n">
        <v>9</v>
      </c>
      <c r="J11" s="11" t="n">
        <v>10</v>
      </c>
      <c r="K11" s="11" t="n">
        <v>11</v>
      </c>
      <c r="L11" s="11" t="n">
        <v>12</v>
      </c>
      <c r="M11" s="11" t="n">
        <v>13</v>
      </c>
      <c r="N11" s="11" t="n">
        <v>14</v>
      </c>
      <c r="O11" s="11" t="n">
        <v>15</v>
      </c>
      <c r="P11" s="11" t="n">
        <v>16</v>
      </c>
      <c r="Q11" s="11" t="n">
        <v>17</v>
      </c>
      <c r="R11" s="11" t="n">
        <v>18</v>
      </c>
      <c r="S11" s="11" t="n">
        <v>19</v>
      </c>
      <c r="T11" s="11" t="n">
        <v>20</v>
      </c>
      <c r="U11" s="11" t="n">
        <v>21</v>
      </c>
      <c r="V11" s="12" t="n">
        <v>22</v>
      </c>
      <c r="W11" s="12" t="n">
        <v>23</v>
      </c>
      <c r="X11" s="13" t="n">
        <v>24</v>
      </c>
      <c r="Y11" s="13" t="n">
        <v>25</v>
      </c>
      <c r="Z11" s="11" t="n">
        <v>26</v>
      </c>
      <c r="AA11" s="11" t="n">
        <v>27</v>
      </c>
      <c r="AB11" s="11" t="n">
        <v>28</v>
      </c>
      <c r="AC11" s="11" t="n">
        <v>29</v>
      </c>
      <c r="AD11" s="13" t="n">
        <v>30</v>
      </c>
      <c r="AE11" s="11" t="n">
        <v>31</v>
      </c>
    </row>
    <row r="12" customFormat="false" ht="15" hidden="false" customHeight="true" outlineLevel="0" collapsed="false">
      <c r="A12" s="14" t="s">
        <v>29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</row>
    <row r="13" s="2" customFormat="true" ht="30" hidden="false" customHeight="false" outlineLevel="0" collapsed="false">
      <c r="A13" s="15"/>
      <c r="B13" s="16" t="s">
        <v>30</v>
      </c>
      <c r="C13" s="15" t="n">
        <v>2810.553</v>
      </c>
      <c r="D13" s="15" t="n">
        <v>1295</v>
      </c>
      <c r="E13" s="15" t="n">
        <v>1570</v>
      </c>
      <c r="F13" s="15" t="n">
        <v>0.55</v>
      </c>
      <c r="G13" s="15" t="n">
        <v>453</v>
      </c>
      <c r="H13" s="15" t="n">
        <v>35</v>
      </c>
      <c r="I13" s="15"/>
      <c r="J13" s="15"/>
      <c r="K13" s="15"/>
      <c r="L13" s="15"/>
      <c r="M13" s="15" t="n">
        <v>453</v>
      </c>
      <c r="N13" s="15"/>
      <c r="O13" s="15" t="n">
        <v>279</v>
      </c>
      <c r="P13" s="15"/>
      <c r="Q13" s="15"/>
      <c r="R13" s="15"/>
      <c r="S13" s="15" t="n">
        <v>279</v>
      </c>
      <c r="T13" s="15"/>
      <c r="U13" s="15" t="n">
        <v>61</v>
      </c>
      <c r="V13" s="15" t="n">
        <v>549</v>
      </c>
      <c r="W13" s="15" t="n">
        <v>35</v>
      </c>
      <c r="X13" s="15" t="n">
        <v>548</v>
      </c>
      <c r="Y13" s="15" t="n">
        <v>34.9</v>
      </c>
      <c r="Z13" s="15" t="n">
        <v>251</v>
      </c>
      <c r="AA13" s="15"/>
      <c r="AB13" s="15"/>
      <c r="AC13" s="15"/>
      <c r="AD13" s="15" t="n">
        <v>548</v>
      </c>
      <c r="AE13" s="15"/>
    </row>
    <row r="14" s="24" customFormat="true" ht="15" hidden="false" customHeight="false" outlineLevel="0" collapsed="false">
      <c r="A14" s="20"/>
      <c r="B14" s="21" t="s">
        <v>31</v>
      </c>
      <c r="C14" s="20" t="n">
        <v>100.39</v>
      </c>
      <c r="D14" s="20"/>
      <c r="E14" s="20" t="n">
        <v>126</v>
      </c>
      <c r="F14" s="20" t="n">
        <v>1.25</v>
      </c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2" t="n">
        <v>44</v>
      </c>
      <c r="W14" s="22" t="n">
        <v>35</v>
      </c>
      <c r="X14" s="23" t="n">
        <v>44</v>
      </c>
      <c r="Y14" s="23" t="n">
        <v>35</v>
      </c>
      <c r="Z14" s="20"/>
      <c r="AA14" s="20"/>
      <c r="AB14" s="20"/>
      <c r="AC14" s="20"/>
      <c r="AD14" s="23" t="n">
        <v>44</v>
      </c>
      <c r="AE14" s="20"/>
    </row>
    <row r="15" s="24" customFormat="true" ht="15" hidden="false" customHeight="false" outlineLevel="0" collapsed="false">
      <c r="A15" s="20"/>
      <c r="B15" s="21" t="s">
        <v>32</v>
      </c>
      <c r="C15" s="20" t="n">
        <v>299.075</v>
      </c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2"/>
      <c r="W15" s="22"/>
      <c r="X15" s="23"/>
      <c r="Y15" s="23"/>
      <c r="Z15" s="20"/>
      <c r="AA15" s="20"/>
      <c r="AB15" s="20"/>
      <c r="AC15" s="20"/>
      <c r="AD15" s="23"/>
      <c r="AE15" s="20"/>
    </row>
    <row r="16" customFormat="false" ht="15" hidden="false" customHeight="true" outlineLevel="0" collapsed="false">
      <c r="A16" s="25" t="s">
        <v>33</v>
      </c>
      <c r="B16" s="25"/>
      <c r="C16" s="56" t="n">
        <f aca="false">SUM(C13:C15)</f>
        <v>3210.018</v>
      </c>
      <c r="D16" s="56" t="n">
        <f aca="false">SUM(D13:D15)</f>
        <v>1295</v>
      </c>
      <c r="E16" s="56" t="n">
        <f aca="false">SUM(E13:E15)</f>
        <v>1696</v>
      </c>
      <c r="F16" s="56"/>
      <c r="G16" s="56" t="n">
        <f aca="false">SUM(G13:G15)</f>
        <v>453</v>
      </c>
      <c r="H16" s="56"/>
      <c r="I16" s="56"/>
      <c r="J16" s="56"/>
      <c r="K16" s="56"/>
      <c r="L16" s="56"/>
      <c r="M16" s="56" t="n">
        <f aca="false">SUM(M13:M15)</f>
        <v>453</v>
      </c>
      <c r="N16" s="56"/>
      <c r="O16" s="56" t="n">
        <f aca="false">SUM(O13:O15)</f>
        <v>279</v>
      </c>
      <c r="P16" s="56"/>
      <c r="Q16" s="56"/>
      <c r="R16" s="56"/>
      <c r="S16" s="56" t="n">
        <f aca="false">SUM(S13:S15)</f>
        <v>279</v>
      </c>
      <c r="T16" s="56"/>
      <c r="U16" s="56"/>
      <c r="V16" s="57" t="n">
        <f aca="false">SUM(V13:V15)</f>
        <v>593</v>
      </c>
      <c r="W16" s="57"/>
      <c r="X16" s="15" t="n">
        <f aca="false">SUM(X13:X15)</f>
        <v>592</v>
      </c>
      <c r="Y16" s="15"/>
      <c r="Z16" s="56" t="n">
        <f aca="false">SUM(Z13:Z15)</f>
        <v>251</v>
      </c>
      <c r="AA16" s="56"/>
      <c r="AB16" s="56"/>
      <c r="AC16" s="56"/>
      <c r="AD16" s="15" t="n">
        <f aca="false">SUM(AD13:AD15)</f>
        <v>592</v>
      </c>
      <c r="AE16" s="56"/>
    </row>
    <row r="17" customFormat="false" ht="15" hidden="false" customHeight="true" outlineLevel="0" collapsed="false">
      <c r="A17" s="25" t="s">
        <v>34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</row>
    <row r="18" s="2" customFormat="true" ht="30" hidden="false" customHeight="false" outlineLevel="0" collapsed="false">
      <c r="A18" s="15"/>
      <c r="B18" s="16" t="s">
        <v>30</v>
      </c>
      <c r="C18" s="15" t="n">
        <v>5805.452</v>
      </c>
      <c r="D18" s="15" t="n">
        <v>5784</v>
      </c>
      <c r="E18" s="15" t="n">
        <v>4830</v>
      </c>
      <c r="F18" s="15" t="n">
        <v>0.83</v>
      </c>
      <c r="G18" s="15" t="n">
        <v>2024</v>
      </c>
      <c r="H18" s="15" t="n">
        <v>35</v>
      </c>
      <c r="I18" s="15"/>
      <c r="J18" s="15"/>
      <c r="K18" s="15"/>
      <c r="L18" s="15"/>
      <c r="M18" s="15" t="n">
        <v>2024</v>
      </c>
      <c r="N18" s="15"/>
      <c r="O18" s="15" t="n">
        <v>309</v>
      </c>
      <c r="P18" s="15"/>
      <c r="Q18" s="15"/>
      <c r="R18" s="15"/>
      <c r="S18" s="15" t="n">
        <v>309</v>
      </c>
      <c r="T18" s="15"/>
      <c r="U18" s="15" t="n">
        <v>15</v>
      </c>
      <c r="V18" s="15" t="n">
        <v>1690</v>
      </c>
      <c r="W18" s="15" t="n">
        <v>35</v>
      </c>
      <c r="X18" s="15" t="n">
        <v>1690</v>
      </c>
      <c r="Y18" s="15" t="n">
        <v>35</v>
      </c>
      <c r="Z18" s="15" t="n">
        <v>147</v>
      </c>
      <c r="AA18" s="15"/>
      <c r="AB18" s="15"/>
      <c r="AC18" s="15"/>
      <c r="AD18" s="15" t="n">
        <v>1690</v>
      </c>
      <c r="AE18" s="15"/>
    </row>
    <row r="19" s="24" customFormat="true" ht="15" hidden="false" customHeight="false" outlineLevel="0" collapsed="false">
      <c r="A19" s="20"/>
      <c r="B19" s="21" t="s">
        <v>35</v>
      </c>
      <c r="C19" s="20" t="n">
        <v>347.1</v>
      </c>
      <c r="D19" s="20" t="n">
        <v>1584</v>
      </c>
      <c r="E19" s="20" t="n">
        <v>1402</v>
      </c>
      <c r="F19" s="20" t="n">
        <v>4</v>
      </c>
      <c r="G19" s="20" t="n">
        <v>554</v>
      </c>
      <c r="H19" s="20" t="n">
        <v>35</v>
      </c>
      <c r="I19" s="20"/>
      <c r="J19" s="20"/>
      <c r="K19" s="20"/>
      <c r="L19" s="20"/>
      <c r="M19" s="20" t="n">
        <v>554</v>
      </c>
      <c r="N19" s="20"/>
      <c r="O19" s="20" t="n">
        <v>533</v>
      </c>
      <c r="P19" s="20"/>
      <c r="Q19" s="20"/>
      <c r="R19" s="20"/>
      <c r="S19" s="20" t="n">
        <v>533</v>
      </c>
      <c r="T19" s="20"/>
      <c r="U19" s="20" t="n">
        <v>96</v>
      </c>
      <c r="V19" s="22" t="n">
        <v>490</v>
      </c>
      <c r="W19" s="22" t="n">
        <v>35</v>
      </c>
      <c r="X19" s="23" t="n">
        <v>490</v>
      </c>
      <c r="Y19" s="23" t="n">
        <v>35</v>
      </c>
      <c r="Z19" s="20"/>
      <c r="AA19" s="20"/>
      <c r="AB19" s="20"/>
      <c r="AC19" s="20"/>
      <c r="AD19" s="23" t="n">
        <v>490</v>
      </c>
      <c r="AE19" s="20"/>
    </row>
    <row r="20" s="24" customFormat="true" ht="30" hidden="false" customHeight="false" outlineLevel="0" collapsed="false">
      <c r="A20" s="20"/>
      <c r="B20" s="21" t="s">
        <v>36</v>
      </c>
      <c r="C20" s="20" t="n">
        <v>961.3479</v>
      </c>
      <c r="D20" s="20" t="n">
        <v>3104</v>
      </c>
      <c r="E20" s="20" t="n">
        <v>3670</v>
      </c>
      <c r="F20" s="20" t="n">
        <v>3.8</v>
      </c>
      <c r="G20" s="20" t="n">
        <v>1086</v>
      </c>
      <c r="H20" s="20" t="n">
        <v>35</v>
      </c>
      <c r="I20" s="20"/>
      <c r="J20" s="20"/>
      <c r="K20" s="20"/>
      <c r="L20" s="20"/>
      <c r="M20" s="20" t="n">
        <v>1086</v>
      </c>
      <c r="N20" s="20"/>
      <c r="O20" s="20" t="n">
        <v>1086</v>
      </c>
      <c r="P20" s="20"/>
      <c r="Q20" s="20"/>
      <c r="R20" s="20"/>
      <c r="S20" s="20" t="n">
        <v>1086</v>
      </c>
      <c r="T20" s="20"/>
      <c r="U20" s="20" t="n">
        <v>100</v>
      </c>
      <c r="V20" s="22" t="n">
        <v>1284</v>
      </c>
      <c r="W20" s="22" t="n">
        <v>35</v>
      </c>
      <c r="X20" s="23" t="n">
        <v>1284</v>
      </c>
      <c r="Y20" s="23" t="n">
        <v>35</v>
      </c>
      <c r="Z20" s="20"/>
      <c r="AA20" s="20"/>
      <c r="AB20" s="20"/>
      <c r="AC20" s="20"/>
      <c r="AD20" s="23" t="n">
        <v>1284</v>
      </c>
      <c r="AE20" s="20"/>
    </row>
    <row r="21" s="24" customFormat="true" ht="15" hidden="false" customHeight="false" outlineLevel="0" collapsed="false">
      <c r="A21" s="20"/>
      <c r="B21" s="21" t="s">
        <v>38</v>
      </c>
      <c r="C21" s="20" t="n">
        <v>39.846</v>
      </c>
      <c r="D21" s="20" t="n">
        <v>89</v>
      </c>
      <c r="E21" s="20" t="n">
        <v>75</v>
      </c>
      <c r="F21" s="20" t="n">
        <v>1.9</v>
      </c>
      <c r="G21" s="20" t="n">
        <v>31</v>
      </c>
      <c r="H21" s="20" t="n">
        <v>35</v>
      </c>
      <c r="I21" s="20"/>
      <c r="J21" s="20"/>
      <c r="K21" s="20"/>
      <c r="L21" s="20"/>
      <c r="M21" s="20" t="n">
        <v>31</v>
      </c>
      <c r="N21" s="20"/>
      <c r="O21" s="20" t="n">
        <v>31</v>
      </c>
      <c r="P21" s="20"/>
      <c r="Q21" s="20"/>
      <c r="R21" s="20"/>
      <c r="S21" s="20" t="n">
        <v>31</v>
      </c>
      <c r="T21" s="20"/>
      <c r="U21" s="20" t="n">
        <v>100</v>
      </c>
      <c r="V21" s="22" t="n">
        <v>26</v>
      </c>
      <c r="W21" s="22" t="n">
        <v>35</v>
      </c>
      <c r="X21" s="23" t="n">
        <v>26</v>
      </c>
      <c r="Y21" s="23" t="n">
        <v>35</v>
      </c>
      <c r="Z21" s="20"/>
      <c r="AA21" s="20"/>
      <c r="AB21" s="20"/>
      <c r="AC21" s="20"/>
      <c r="AD21" s="23" t="n">
        <v>26</v>
      </c>
      <c r="AE21" s="20"/>
    </row>
    <row r="22" s="24" customFormat="true" ht="30" hidden="false" customHeight="false" outlineLevel="0" collapsed="false">
      <c r="A22" s="20"/>
      <c r="B22" s="21" t="s">
        <v>39</v>
      </c>
      <c r="C22" s="20" t="n">
        <v>399.628</v>
      </c>
      <c r="D22" s="20" t="n">
        <v>1523</v>
      </c>
      <c r="E22" s="20" t="n">
        <v>1754</v>
      </c>
      <c r="F22" s="20" t="n">
        <v>4.39</v>
      </c>
      <c r="G22" s="20" t="n">
        <v>533</v>
      </c>
      <c r="H22" s="20" t="n">
        <v>35</v>
      </c>
      <c r="I22" s="20"/>
      <c r="J22" s="20"/>
      <c r="K22" s="20"/>
      <c r="L22" s="20"/>
      <c r="M22" s="20" t="n">
        <v>533</v>
      </c>
      <c r="N22" s="20"/>
      <c r="O22" s="20" t="n">
        <v>435</v>
      </c>
      <c r="P22" s="20"/>
      <c r="Q22" s="20"/>
      <c r="R22" s="20"/>
      <c r="S22" s="20" t="n">
        <v>435</v>
      </c>
      <c r="T22" s="20"/>
      <c r="U22" s="20" t="n">
        <v>81</v>
      </c>
      <c r="V22" s="22" t="n">
        <v>613</v>
      </c>
      <c r="W22" s="22" t="n">
        <v>35</v>
      </c>
      <c r="X22" s="23" t="n">
        <v>613</v>
      </c>
      <c r="Y22" s="23" t="n">
        <v>35</v>
      </c>
      <c r="Z22" s="20"/>
      <c r="AA22" s="20"/>
      <c r="AB22" s="20"/>
      <c r="AC22" s="20"/>
      <c r="AD22" s="23" t="n">
        <v>613</v>
      </c>
      <c r="AE22" s="20"/>
    </row>
    <row r="23" s="24" customFormat="true" ht="30" hidden="false" customHeight="false" outlineLevel="0" collapsed="false">
      <c r="A23" s="20"/>
      <c r="B23" s="21" t="s">
        <v>40</v>
      </c>
      <c r="C23" s="20" t="n">
        <v>176.63</v>
      </c>
      <c r="D23" s="20" t="n">
        <v>796</v>
      </c>
      <c r="E23" s="20" t="n">
        <v>846</v>
      </c>
      <c r="F23" s="20" t="n">
        <v>4.8</v>
      </c>
      <c r="G23" s="20" t="n">
        <v>278</v>
      </c>
      <c r="H23" s="20" t="n">
        <v>35</v>
      </c>
      <c r="I23" s="20"/>
      <c r="J23" s="20"/>
      <c r="K23" s="20"/>
      <c r="L23" s="20"/>
      <c r="M23" s="20"/>
      <c r="N23" s="20"/>
      <c r="O23" s="20" t="n">
        <v>35</v>
      </c>
      <c r="P23" s="20"/>
      <c r="Q23" s="20"/>
      <c r="R23" s="20"/>
      <c r="S23" s="20" t="n">
        <v>35</v>
      </c>
      <c r="T23" s="20"/>
      <c r="U23" s="20" t="n">
        <v>12</v>
      </c>
      <c r="V23" s="22" t="n">
        <v>296</v>
      </c>
      <c r="W23" s="22" t="n">
        <v>35</v>
      </c>
      <c r="X23" s="23" t="n">
        <v>296</v>
      </c>
      <c r="Y23" s="23" t="n">
        <v>35</v>
      </c>
      <c r="Z23" s="20"/>
      <c r="AA23" s="20"/>
      <c r="AB23" s="20"/>
      <c r="AC23" s="20"/>
      <c r="AD23" s="23" t="n">
        <v>296</v>
      </c>
      <c r="AE23" s="20"/>
    </row>
    <row r="24" s="24" customFormat="true" ht="15" hidden="false" customHeight="false" outlineLevel="0" collapsed="false">
      <c r="A24" s="20"/>
      <c r="B24" s="20" t="s">
        <v>41</v>
      </c>
      <c r="C24" s="20" t="n">
        <v>101.31</v>
      </c>
      <c r="D24" s="20" t="n">
        <v>147</v>
      </c>
      <c r="E24" s="20" t="n">
        <v>147</v>
      </c>
      <c r="F24" s="20" t="n">
        <v>0.27</v>
      </c>
      <c r="G24" s="20" t="n">
        <v>51</v>
      </c>
      <c r="H24" s="20" t="n">
        <v>35</v>
      </c>
      <c r="I24" s="20"/>
      <c r="J24" s="20"/>
      <c r="K24" s="20"/>
      <c r="L24" s="20"/>
      <c r="M24" s="20" t="n">
        <v>51</v>
      </c>
      <c r="N24" s="20"/>
      <c r="O24" s="20" t="n">
        <v>20</v>
      </c>
      <c r="P24" s="20"/>
      <c r="Q24" s="20"/>
      <c r="R24" s="20"/>
      <c r="S24" s="20" t="n">
        <v>20</v>
      </c>
      <c r="T24" s="20"/>
      <c r="U24" s="20" t="n">
        <v>39</v>
      </c>
      <c r="V24" s="22" t="n">
        <v>51</v>
      </c>
      <c r="W24" s="22" t="n">
        <v>35</v>
      </c>
      <c r="X24" s="23" t="n">
        <v>51</v>
      </c>
      <c r="Y24" s="23" t="n">
        <v>35</v>
      </c>
      <c r="Z24" s="20"/>
      <c r="AA24" s="20"/>
      <c r="AB24" s="20"/>
      <c r="AC24" s="20"/>
      <c r="AD24" s="23" t="n">
        <v>51</v>
      </c>
      <c r="AE24" s="20"/>
    </row>
    <row r="25" s="24" customFormat="true" ht="15" hidden="false" customHeight="false" outlineLevel="0" collapsed="false">
      <c r="A25" s="20"/>
      <c r="B25" s="20" t="s">
        <v>42</v>
      </c>
      <c r="C25" s="20" t="n">
        <v>145.9</v>
      </c>
      <c r="D25" s="20" t="n">
        <v>359</v>
      </c>
      <c r="E25" s="20" t="n">
        <v>327</v>
      </c>
      <c r="F25" s="20" t="n">
        <v>22</v>
      </c>
      <c r="G25" s="20" t="n">
        <v>125</v>
      </c>
      <c r="H25" s="20" t="n">
        <v>35</v>
      </c>
      <c r="I25" s="20"/>
      <c r="J25" s="20"/>
      <c r="K25" s="20"/>
      <c r="L25" s="20"/>
      <c r="M25" s="20"/>
      <c r="N25" s="20"/>
      <c r="O25" s="20" t="n">
        <v>0</v>
      </c>
      <c r="P25" s="20"/>
      <c r="Q25" s="20"/>
      <c r="R25" s="20"/>
      <c r="S25" s="20"/>
      <c r="T25" s="20"/>
      <c r="U25" s="20" t="n">
        <v>0</v>
      </c>
      <c r="V25" s="22" t="n">
        <v>114</v>
      </c>
      <c r="W25" s="22" t="n">
        <v>35</v>
      </c>
      <c r="X25" s="23" t="n">
        <v>114</v>
      </c>
      <c r="Y25" s="23" t="n">
        <v>35</v>
      </c>
      <c r="Z25" s="20"/>
      <c r="AA25" s="20"/>
      <c r="AB25" s="20"/>
      <c r="AC25" s="20"/>
      <c r="AD25" s="23" t="n">
        <v>114</v>
      </c>
      <c r="AE25" s="20"/>
    </row>
    <row r="26" s="29" customFormat="true" ht="15" hidden="false" customHeight="true" outlineLevel="0" collapsed="false">
      <c r="A26" s="25" t="s">
        <v>33</v>
      </c>
      <c r="B26" s="25"/>
      <c r="C26" s="26" t="n">
        <f aca="false">SUM(C18:C25)</f>
        <v>7977.2139</v>
      </c>
      <c r="D26" s="26" t="n">
        <f aca="false">SUM(D18:D25)</f>
        <v>13386</v>
      </c>
      <c r="E26" s="26" t="n">
        <f aca="false">SUM(E18:E25)</f>
        <v>13051</v>
      </c>
      <c r="F26" s="26"/>
      <c r="G26" s="26" t="n">
        <f aca="false">SUM(G18:G25)</f>
        <v>4682</v>
      </c>
      <c r="H26" s="26"/>
      <c r="I26" s="26"/>
      <c r="J26" s="26" t="n">
        <f aca="false">SUM(J18:J25)</f>
        <v>0</v>
      </c>
      <c r="K26" s="26"/>
      <c r="L26" s="26"/>
      <c r="M26" s="26" t="n">
        <f aca="false">SUM(M18:M25)</f>
        <v>4279</v>
      </c>
      <c r="N26" s="26" t="n">
        <f aca="false">SUM(N18:N25)</f>
        <v>0</v>
      </c>
      <c r="O26" s="26" t="n">
        <f aca="false">SUM(O18:O25)</f>
        <v>2449</v>
      </c>
      <c r="P26" s="26"/>
      <c r="Q26" s="26"/>
      <c r="R26" s="26"/>
      <c r="S26" s="26" t="n">
        <f aca="false">SUM(S18:S25)</f>
        <v>2449</v>
      </c>
      <c r="T26" s="26"/>
      <c r="U26" s="26"/>
      <c r="V26" s="27" t="n">
        <f aca="false">SUM(V18:V25)</f>
        <v>4564</v>
      </c>
      <c r="W26" s="27"/>
      <c r="X26" s="28" t="n">
        <f aca="false">SUM(X18:X25)</f>
        <v>4564</v>
      </c>
      <c r="Y26" s="28"/>
      <c r="Z26" s="26" t="n">
        <f aca="false">SUM(Z18:Z25)</f>
        <v>147</v>
      </c>
      <c r="AA26" s="26"/>
      <c r="AB26" s="26"/>
      <c r="AC26" s="26"/>
      <c r="AD26" s="28" t="n">
        <f aca="false">SUM(AD18:AD25)</f>
        <v>4564</v>
      </c>
      <c r="AE26" s="26"/>
    </row>
    <row r="27" customFormat="false" ht="15" hidden="false" customHeight="true" outlineLevel="0" collapsed="false">
      <c r="A27" s="25" t="s">
        <v>43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</row>
    <row r="28" s="2" customFormat="true" ht="30" hidden="false" customHeight="false" outlineLevel="0" collapsed="false">
      <c r="A28" s="15"/>
      <c r="B28" s="16" t="s">
        <v>44</v>
      </c>
      <c r="C28" s="15" t="n">
        <v>3523.658</v>
      </c>
      <c r="D28" s="15" t="n">
        <v>1452</v>
      </c>
      <c r="E28" s="15" t="n">
        <v>1190</v>
      </c>
      <c r="F28" s="15" t="n">
        <v>0.33</v>
      </c>
      <c r="G28" s="15" t="n">
        <v>508</v>
      </c>
      <c r="H28" s="15" t="n">
        <v>35</v>
      </c>
      <c r="I28" s="15"/>
      <c r="J28" s="15"/>
      <c r="K28" s="15"/>
      <c r="L28" s="15"/>
      <c r="M28" s="15" t="n">
        <v>508</v>
      </c>
      <c r="N28" s="15"/>
      <c r="O28" s="15" t="n">
        <v>340</v>
      </c>
      <c r="P28" s="15"/>
      <c r="Q28" s="15"/>
      <c r="R28" s="15"/>
      <c r="S28" s="15" t="n">
        <v>340</v>
      </c>
      <c r="T28" s="15"/>
      <c r="U28" s="15" t="n">
        <v>67</v>
      </c>
      <c r="V28" s="15" t="n">
        <v>416</v>
      </c>
      <c r="W28" s="15" t="n">
        <v>35</v>
      </c>
      <c r="X28" s="15" t="n">
        <v>416</v>
      </c>
      <c r="Y28" s="15" t="n">
        <v>35</v>
      </c>
      <c r="Z28" s="15" t="n">
        <v>21</v>
      </c>
      <c r="AA28" s="15"/>
      <c r="AB28" s="15"/>
      <c r="AC28" s="15"/>
      <c r="AD28" s="15" t="n">
        <v>416</v>
      </c>
      <c r="AE28" s="15"/>
    </row>
    <row r="29" s="24" customFormat="true" ht="15" hidden="false" customHeight="false" outlineLevel="0" collapsed="false">
      <c r="A29" s="20"/>
      <c r="B29" s="21" t="s">
        <v>45</v>
      </c>
      <c r="C29" s="20" t="n">
        <v>45.42</v>
      </c>
      <c r="D29" s="20" t="n">
        <v>91</v>
      </c>
      <c r="E29" s="20" t="n">
        <v>103</v>
      </c>
      <c r="F29" s="20" t="n">
        <v>2.26</v>
      </c>
      <c r="G29" s="20" t="n">
        <v>31</v>
      </c>
      <c r="H29" s="20" t="n">
        <v>35</v>
      </c>
      <c r="I29" s="20"/>
      <c r="J29" s="20"/>
      <c r="K29" s="20"/>
      <c r="L29" s="20"/>
      <c r="M29" s="20" t="n">
        <v>31</v>
      </c>
      <c r="N29" s="20"/>
      <c r="O29" s="20"/>
      <c r="P29" s="20"/>
      <c r="Q29" s="20"/>
      <c r="R29" s="20"/>
      <c r="S29" s="20"/>
      <c r="T29" s="20"/>
      <c r="U29" s="20"/>
      <c r="V29" s="22" t="n">
        <v>36</v>
      </c>
      <c r="W29" s="22" t="n">
        <v>35</v>
      </c>
      <c r="X29" s="23" t="n">
        <v>36</v>
      </c>
      <c r="Y29" s="23" t="n">
        <v>35</v>
      </c>
      <c r="Z29" s="20"/>
      <c r="AA29" s="20"/>
      <c r="AB29" s="20"/>
      <c r="AC29" s="20"/>
      <c r="AD29" s="23" t="n">
        <v>36</v>
      </c>
      <c r="AE29" s="20"/>
    </row>
    <row r="30" s="24" customFormat="true" ht="15" hidden="false" customHeight="false" outlineLevel="0" collapsed="false">
      <c r="A30" s="20"/>
      <c r="B30" s="21" t="s">
        <v>46</v>
      </c>
      <c r="C30" s="20" t="n">
        <v>666.95</v>
      </c>
      <c r="D30" s="20" t="n">
        <v>853</v>
      </c>
      <c r="E30" s="20" t="n">
        <v>1261</v>
      </c>
      <c r="F30" s="20" t="n">
        <v>1.89</v>
      </c>
      <c r="G30" s="20" t="n">
        <v>298</v>
      </c>
      <c r="H30" s="20" t="n">
        <v>35</v>
      </c>
      <c r="I30" s="20"/>
      <c r="J30" s="20"/>
      <c r="K30" s="20"/>
      <c r="L30" s="20"/>
      <c r="M30" s="20" t="n">
        <v>298</v>
      </c>
      <c r="N30" s="20"/>
      <c r="O30" s="20" t="n">
        <v>298</v>
      </c>
      <c r="P30" s="20"/>
      <c r="Q30" s="20"/>
      <c r="R30" s="20"/>
      <c r="S30" s="20" t="n">
        <v>298</v>
      </c>
      <c r="T30" s="20"/>
      <c r="U30" s="20" t="n">
        <v>100</v>
      </c>
      <c r="V30" s="22" t="n">
        <v>441</v>
      </c>
      <c r="W30" s="22" t="n">
        <v>35</v>
      </c>
      <c r="X30" s="23" t="n">
        <v>441</v>
      </c>
      <c r="Y30" s="23" t="n">
        <v>35</v>
      </c>
      <c r="Z30" s="20"/>
      <c r="AA30" s="20"/>
      <c r="AB30" s="20"/>
      <c r="AC30" s="20"/>
      <c r="AD30" s="23" t="n">
        <v>441</v>
      </c>
      <c r="AE30" s="20"/>
    </row>
    <row r="31" s="24" customFormat="true" ht="15" hidden="false" customHeight="false" outlineLevel="0" collapsed="false">
      <c r="A31" s="20"/>
      <c r="B31" s="21" t="s">
        <v>47</v>
      </c>
      <c r="C31" s="20" t="n">
        <v>335.6</v>
      </c>
      <c r="D31" s="20" t="n">
        <v>207</v>
      </c>
      <c r="E31" s="20" t="n">
        <v>229</v>
      </c>
      <c r="F31" s="20" t="n">
        <v>0.68</v>
      </c>
      <c r="G31" s="20" t="n">
        <v>72</v>
      </c>
      <c r="H31" s="20" t="n">
        <v>35</v>
      </c>
      <c r="I31" s="20"/>
      <c r="J31" s="20"/>
      <c r="K31" s="20"/>
      <c r="L31" s="20"/>
      <c r="M31" s="20" t="n">
        <v>72</v>
      </c>
      <c r="N31" s="20"/>
      <c r="O31" s="20" t="n">
        <v>0</v>
      </c>
      <c r="P31" s="20"/>
      <c r="Q31" s="20"/>
      <c r="R31" s="20"/>
      <c r="S31" s="20"/>
      <c r="T31" s="20"/>
      <c r="U31" s="20" t="n">
        <v>0</v>
      </c>
      <c r="V31" s="22" t="n">
        <v>80</v>
      </c>
      <c r="W31" s="22" t="n">
        <v>35</v>
      </c>
      <c r="X31" s="23" t="n">
        <v>80</v>
      </c>
      <c r="Y31" s="23" t="n">
        <v>35</v>
      </c>
      <c r="Z31" s="20"/>
      <c r="AA31" s="20"/>
      <c r="AB31" s="20"/>
      <c r="AC31" s="20"/>
      <c r="AD31" s="23" t="n">
        <v>80</v>
      </c>
      <c r="AE31" s="20"/>
    </row>
    <row r="32" s="24" customFormat="true" ht="15" hidden="false" customHeight="false" outlineLevel="0" collapsed="false">
      <c r="A32" s="20"/>
      <c r="B32" s="21" t="s">
        <v>48</v>
      </c>
      <c r="C32" s="20" t="n">
        <v>187.475</v>
      </c>
      <c r="D32" s="20" t="n">
        <v>478</v>
      </c>
      <c r="E32" s="20" t="n">
        <v>481</v>
      </c>
      <c r="F32" s="20" t="n">
        <v>2.9</v>
      </c>
      <c r="G32" s="20" t="n">
        <v>167</v>
      </c>
      <c r="H32" s="20" t="n">
        <v>35</v>
      </c>
      <c r="I32" s="20"/>
      <c r="J32" s="20"/>
      <c r="K32" s="20"/>
      <c r="L32" s="20"/>
      <c r="M32" s="20" t="n">
        <v>167</v>
      </c>
      <c r="N32" s="20"/>
      <c r="O32" s="20" t="n">
        <v>167</v>
      </c>
      <c r="P32" s="20"/>
      <c r="Q32" s="20"/>
      <c r="R32" s="20"/>
      <c r="S32" s="20" t="n">
        <v>167</v>
      </c>
      <c r="T32" s="20"/>
      <c r="U32" s="20" t="n">
        <v>100</v>
      </c>
      <c r="V32" s="22" t="n">
        <v>168</v>
      </c>
      <c r="W32" s="22" t="n">
        <v>35</v>
      </c>
      <c r="X32" s="23" t="n">
        <v>168</v>
      </c>
      <c r="Y32" s="23" t="n">
        <v>35</v>
      </c>
      <c r="Z32" s="20"/>
      <c r="AA32" s="20"/>
      <c r="AB32" s="20"/>
      <c r="AC32" s="20"/>
      <c r="AD32" s="23" t="n">
        <v>168</v>
      </c>
      <c r="AE32" s="20"/>
    </row>
    <row r="33" s="24" customFormat="true" ht="34.5" hidden="false" customHeight="true" outlineLevel="0" collapsed="false">
      <c r="A33" s="20"/>
      <c r="B33" s="21" t="s">
        <v>49</v>
      </c>
      <c r="C33" s="20" t="n">
        <v>88.18</v>
      </c>
      <c r="D33" s="20"/>
      <c r="E33" s="20" t="n">
        <v>119</v>
      </c>
      <c r="F33" s="20" t="n">
        <v>1.35</v>
      </c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2" t="n">
        <v>41</v>
      </c>
      <c r="W33" s="22" t="n">
        <v>35</v>
      </c>
      <c r="X33" s="23" t="n">
        <v>41</v>
      </c>
      <c r="Y33" s="23" t="n">
        <v>35</v>
      </c>
      <c r="Z33" s="20"/>
      <c r="AA33" s="20"/>
      <c r="AB33" s="20"/>
      <c r="AC33" s="20"/>
      <c r="AD33" s="23" t="n">
        <v>41</v>
      </c>
      <c r="AE33" s="20"/>
    </row>
    <row r="34" s="24" customFormat="true" ht="15" hidden="false" customHeight="false" outlineLevel="0" collapsed="false">
      <c r="A34" s="20"/>
      <c r="B34" s="21" t="s">
        <v>50</v>
      </c>
      <c r="C34" s="20" t="n">
        <v>46.4</v>
      </c>
      <c r="D34" s="20" t="n">
        <v>48</v>
      </c>
      <c r="E34" s="20" t="n">
        <v>50</v>
      </c>
      <c r="F34" s="20" t="n">
        <v>1.07</v>
      </c>
      <c r="G34" s="20" t="n">
        <v>16</v>
      </c>
      <c r="H34" s="20" t="n">
        <v>35</v>
      </c>
      <c r="I34" s="20"/>
      <c r="J34" s="20"/>
      <c r="K34" s="20"/>
      <c r="L34" s="20"/>
      <c r="M34" s="20" t="n">
        <v>16</v>
      </c>
      <c r="N34" s="20"/>
      <c r="O34" s="20" t="n">
        <v>16</v>
      </c>
      <c r="P34" s="20"/>
      <c r="Q34" s="20"/>
      <c r="R34" s="20"/>
      <c r="S34" s="20" t="n">
        <v>16</v>
      </c>
      <c r="T34" s="20"/>
      <c r="U34" s="20" t="n">
        <v>100</v>
      </c>
      <c r="V34" s="22" t="n">
        <v>17</v>
      </c>
      <c r="W34" s="22" t="n">
        <v>35</v>
      </c>
      <c r="X34" s="23" t="n">
        <v>17</v>
      </c>
      <c r="Y34" s="23" t="n">
        <v>35</v>
      </c>
      <c r="Z34" s="20"/>
      <c r="AA34" s="20"/>
      <c r="AB34" s="20"/>
      <c r="AC34" s="20"/>
      <c r="AD34" s="23" t="n">
        <v>17</v>
      </c>
      <c r="AE34" s="20"/>
    </row>
    <row r="35" s="29" customFormat="true" ht="15" hidden="false" customHeight="true" outlineLevel="0" collapsed="false">
      <c r="A35" s="25" t="s">
        <v>33</v>
      </c>
      <c r="B35" s="25"/>
      <c r="C35" s="26" t="n">
        <f aca="false">SUM(C28:C34)</f>
        <v>4893.683</v>
      </c>
      <c r="D35" s="26" t="n">
        <f aca="false">SUM(D28:D34)</f>
        <v>3129</v>
      </c>
      <c r="E35" s="26" t="n">
        <f aca="false">SUM(E28:E34)</f>
        <v>3433</v>
      </c>
      <c r="F35" s="26"/>
      <c r="G35" s="26" t="n">
        <f aca="false">SUM(G28:G34)</f>
        <v>1092</v>
      </c>
      <c r="H35" s="26"/>
      <c r="I35" s="26"/>
      <c r="J35" s="26" t="n">
        <f aca="false">SUM(J28:J34)</f>
        <v>0</v>
      </c>
      <c r="K35" s="26"/>
      <c r="L35" s="26"/>
      <c r="M35" s="26" t="n">
        <f aca="false">SUM(M28:M34)</f>
        <v>1092</v>
      </c>
      <c r="N35" s="26" t="n">
        <f aca="false">SUM(N28:N34)</f>
        <v>0</v>
      </c>
      <c r="O35" s="26" t="n">
        <f aca="false">SUM(O28:O34)</f>
        <v>821</v>
      </c>
      <c r="P35" s="26"/>
      <c r="Q35" s="26"/>
      <c r="R35" s="26"/>
      <c r="S35" s="26" t="n">
        <f aca="false">SUM(S28:S34)</f>
        <v>821</v>
      </c>
      <c r="T35" s="26"/>
      <c r="U35" s="26"/>
      <c r="V35" s="27" t="n">
        <f aca="false">SUM(V28:V34)</f>
        <v>1199</v>
      </c>
      <c r="W35" s="27"/>
      <c r="X35" s="28" t="n">
        <f aca="false">SUM(X28:X34)</f>
        <v>1199</v>
      </c>
      <c r="Y35" s="28"/>
      <c r="Z35" s="26" t="n">
        <f aca="false">SUM(Z28:Z34)</f>
        <v>21</v>
      </c>
      <c r="AA35" s="26"/>
      <c r="AB35" s="26"/>
      <c r="AC35" s="26"/>
      <c r="AD35" s="28" t="n">
        <f aca="false">SUM(AD28:AD34)</f>
        <v>1199</v>
      </c>
      <c r="AE35" s="26"/>
    </row>
    <row r="36" customFormat="false" ht="15" hidden="false" customHeight="false" outlineLevel="0" collapsed="false">
      <c r="A36" s="26" t="s">
        <v>51</v>
      </c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="2" customFormat="true" ht="30" hidden="false" customHeight="false" outlineLevel="0" collapsed="false">
      <c r="A37" s="15"/>
      <c r="B37" s="16" t="s">
        <v>44</v>
      </c>
      <c r="C37" s="15" t="n">
        <v>1412.566</v>
      </c>
      <c r="D37" s="15" t="n">
        <v>3055</v>
      </c>
      <c r="E37" s="15" t="n">
        <v>1911</v>
      </c>
      <c r="F37" s="15" t="n">
        <v>1.35</v>
      </c>
      <c r="G37" s="15" t="n">
        <v>1069</v>
      </c>
      <c r="H37" s="15" t="n">
        <v>35</v>
      </c>
      <c r="I37" s="15"/>
      <c r="J37" s="15"/>
      <c r="K37" s="15"/>
      <c r="L37" s="15"/>
      <c r="M37" s="15" t="n">
        <v>1069</v>
      </c>
      <c r="N37" s="15"/>
      <c r="O37" s="15" t="n">
        <v>70</v>
      </c>
      <c r="P37" s="15"/>
      <c r="Q37" s="15"/>
      <c r="R37" s="15"/>
      <c r="S37" s="15" t="n">
        <v>70</v>
      </c>
      <c r="T37" s="15"/>
      <c r="U37" s="15" t="n">
        <v>6.5</v>
      </c>
      <c r="V37" s="15" t="n">
        <v>668</v>
      </c>
      <c r="W37" s="15" t="n">
        <v>35</v>
      </c>
      <c r="X37" s="15" t="n">
        <v>667</v>
      </c>
      <c r="Y37" s="15" t="n">
        <v>34.9</v>
      </c>
      <c r="Z37" s="15" t="n">
        <v>550</v>
      </c>
      <c r="AA37" s="15"/>
      <c r="AB37" s="15"/>
      <c r="AC37" s="15"/>
      <c r="AD37" s="15" t="n">
        <v>667</v>
      </c>
      <c r="AE37" s="15"/>
    </row>
    <row r="38" s="24" customFormat="true" ht="15" hidden="false" customHeight="false" outlineLevel="0" collapsed="false">
      <c r="A38" s="20"/>
      <c r="B38" s="21" t="s">
        <v>52</v>
      </c>
      <c r="C38" s="20" t="n">
        <v>51.6</v>
      </c>
      <c r="D38" s="20" t="n">
        <v>61</v>
      </c>
      <c r="E38" s="20" t="n">
        <v>67</v>
      </c>
      <c r="F38" s="20" t="n">
        <v>1.2</v>
      </c>
      <c r="G38" s="20" t="n">
        <v>21</v>
      </c>
      <c r="H38" s="20" t="n">
        <v>35</v>
      </c>
      <c r="I38" s="20"/>
      <c r="J38" s="20"/>
      <c r="K38" s="20"/>
      <c r="L38" s="20"/>
      <c r="M38" s="20" t="n">
        <v>21</v>
      </c>
      <c r="N38" s="20"/>
      <c r="O38" s="20" t="n">
        <v>21</v>
      </c>
      <c r="P38" s="20"/>
      <c r="Q38" s="20"/>
      <c r="R38" s="20"/>
      <c r="S38" s="20" t="n">
        <v>21</v>
      </c>
      <c r="T38" s="20"/>
      <c r="U38" s="20" t="n">
        <v>100</v>
      </c>
      <c r="V38" s="22" t="n">
        <v>23</v>
      </c>
      <c r="W38" s="22" t="n">
        <v>35</v>
      </c>
      <c r="X38" s="23" t="n">
        <v>23</v>
      </c>
      <c r="Y38" s="23" t="n">
        <v>35</v>
      </c>
      <c r="Z38" s="20"/>
      <c r="AA38" s="20"/>
      <c r="AB38" s="20"/>
      <c r="AC38" s="20"/>
      <c r="AD38" s="23" t="n">
        <v>23</v>
      </c>
      <c r="AE38" s="20"/>
    </row>
    <row r="39" s="24" customFormat="true" ht="15" hidden="false" customHeight="false" outlineLevel="0" collapsed="false">
      <c r="A39" s="20"/>
      <c r="B39" s="21" t="s">
        <v>53</v>
      </c>
      <c r="C39" s="20" t="n">
        <v>39.4</v>
      </c>
      <c r="D39" s="20" t="n">
        <v>100</v>
      </c>
      <c r="E39" s="20" t="n">
        <v>73</v>
      </c>
      <c r="F39" s="20" t="n">
        <v>1.8</v>
      </c>
      <c r="G39" s="20" t="n">
        <v>35</v>
      </c>
      <c r="H39" s="20" t="n">
        <v>35</v>
      </c>
      <c r="I39" s="20"/>
      <c r="J39" s="20"/>
      <c r="K39" s="20"/>
      <c r="L39" s="20"/>
      <c r="M39" s="20" t="n">
        <v>35</v>
      </c>
      <c r="N39" s="20"/>
      <c r="O39" s="20" t="n">
        <v>8</v>
      </c>
      <c r="P39" s="20"/>
      <c r="Q39" s="20"/>
      <c r="R39" s="20"/>
      <c r="S39" s="20" t="n">
        <v>8</v>
      </c>
      <c r="T39" s="20"/>
      <c r="U39" s="20" t="n">
        <v>22</v>
      </c>
      <c r="V39" s="22" t="n">
        <v>25</v>
      </c>
      <c r="W39" s="22" t="n">
        <v>35</v>
      </c>
      <c r="X39" s="23" t="n">
        <v>25</v>
      </c>
      <c r="Y39" s="23" t="n">
        <v>35</v>
      </c>
      <c r="Z39" s="20"/>
      <c r="AA39" s="20"/>
      <c r="AB39" s="20"/>
      <c r="AC39" s="20"/>
      <c r="AD39" s="23" t="n">
        <v>25</v>
      </c>
      <c r="AE39" s="20"/>
    </row>
    <row r="40" s="24" customFormat="true" ht="75" hidden="false" customHeight="false" outlineLevel="0" collapsed="false">
      <c r="A40" s="20"/>
      <c r="B40" s="21" t="s">
        <v>109</v>
      </c>
      <c r="C40" s="20" t="n">
        <v>44.873</v>
      </c>
      <c r="D40" s="20" t="n">
        <v>368</v>
      </c>
      <c r="E40" s="20" t="n">
        <v>59</v>
      </c>
      <c r="F40" s="20"/>
      <c r="G40" s="20" t="n">
        <v>128</v>
      </c>
      <c r="H40" s="20" t="n">
        <v>35</v>
      </c>
      <c r="I40" s="20"/>
      <c r="J40" s="20"/>
      <c r="K40" s="20"/>
      <c r="L40" s="20"/>
      <c r="M40" s="20" t="n">
        <v>128</v>
      </c>
      <c r="N40" s="20"/>
      <c r="O40" s="20"/>
      <c r="P40" s="20"/>
      <c r="Q40" s="20"/>
      <c r="R40" s="20"/>
      <c r="S40" s="20"/>
      <c r="T40" s="20"/>
      <c r="U40" s="20"/>
      <c r="V40" s="22" t="n">
        <v>20</v>
      </c>
      <c r="W40" s="22" t="n">
        <v>35</v>
      </c>
      <c r="X40" s="23" t="n">
        <v>20</v>
      </c>
      <c r="Y40" s="23" t="n">
        <v>35</v>
      </c>
      <c r="Z40" s="20"/>
      <c r="AA40" s="20"/>
      <c r="AB40" s="20"/>
      <c r="AC40" s="20"/>
      <c r="AD40" s="23" t="n">
        <v>20</v>
      </c>
      <c r="AE40" s="20"/>
    </row>
    <row r="41" s="24" customFormat="true" ht="60" hidden="false" customHeight="false" outlineLevel="0" collapsed="false">
      <c r="A41" s="20"/>
      <c r="B41" s="21" t="s">
        <v>110</v>
      </c>
      <c r="C41" s="20" t="n">
        <v>229.4</v>
      </c>
      <c r="D41" s="20" t="n">
        <v>338</v>
      </c>
      <c r="E41" s="20" t="n">
        <v>314</v>
      </c>
      <c r="F41" s="20" t="n">
        <v>1.3</v>
      </c>
      <c r="G41" s="20" t="n">
        <v>110</v>
      </c>
      <c r="H41" s="20" t="n">
        <v>35</v>
      </c>
      <c r="I41" s="20"/>
      <c r="J41" s="20"/>
      <c r="K41" s="20"/>
      <c r="L41" s="20"/>
      <c r="M41" s="20" t="n">
        <v>110</v>
      </c>
      <c r="N41" s="20"/>
      <c r="O41" s="20" t="n">
        <v>71</v>
      </c>
      <c r="P41" s="20"/>
      <c r="Q41" s="20"/>
      <c r="R41" s="20"/>
      <c r="S41" s="20" t="n">
        <v>71</v>
      </c>
      <c r="T41" s="20"/>
      <c r="U41" s="20" t="n">
        <v>64</v>
      </c>
      <c r="V41" s="22" t="n">
        <v>109</v>
      </c>
      <c r="W41" s="22" t="n">
        <v>35</v>
      </c>
      <c r="X41" s="23" t="n">
        <v>109</v>
      </c>
      <c r="Y41" s="23" t="n">
        <v>35</v>
      </c>
      <c r="Z41" s="20"/>
      <c r="AA41" s="20"/>
      <c r="AB41" s="20"/>
      <c r="AC41" s="20"/>
      <c r="AD41" s="23" t="n">
        <v>109</v>
      </c>
      <c r="AE41" s="20"/>
    </row>
    <row r="42" s="24" customFormat="true" ht="15" hidden="false" customHeight="false" outlineLevel="0" collapsed="false">
      <c r="A42" s="20"/>
      <c r="B42" s="21" t="s">
        <v>55</v>
      </c>
      <c r="C42" s="20" t="n">
        <v>126.2</v>
      </c>
      <c r="D42" s="20" t="n">
        <v>176</v>
      </c>
      <c r="E42" s="20" t="n">
        <v>267</v>
      </c>
      <c r="F42" s="20" t="n">
        <v>2.1</v>
      </c>
      <c r="G42" s="20" t="n">
        <v>61</v>
      </c>
      <c r="H42" s="20" t="n">
        <v>35</v>
      </c>
      <c r="I42" s="20"/>
      <c r="J42" s="20"/>
      <c r="K42" s="20"/>
      <c r="L42" s="20"/>
      <c r="M42" s="20" t="n">
        <v>61</v>
      </c>
      <c r="N42" s="20"/>
      <c r="O42" s="20" t="n">
        <v>10</v>
      </c>
      <c r="P42" s="20"/>
      <c r="Q42" s="20"/>
      <c r="R42" s="20"/>
      <c r="S42" s="20" t="n">
        <v>10</v>
      </c>
      <c r="T42" s="20"/>
      <c r="U42" s="20" t="n">
        <v>16</v>
      </c>
      <c r="V42" s="22" t="n">
        <v>93</v>
      </c>
      <c r="W42" s="22" t="n">
        <v>35</v>
      </c>
      <c r="X42" s="23" t="n">
        <v>93</v>
      </c>
      <c r="Y42" s="23" t="n">
        <v>35</v>
      </c>
      <c r="Z42" s="20"/>
      <c r="AA42" s="20"/>
      <c r="AB42" s="20"/>
      <c r="AC42" s="20"/>
      <c r="AD42" s="23" t="n">
        <v>93</v>
      </c>
      <c r="AE42" s="20"/>
    </row>
    <row r="43" s="24" customFormat="true" ht="60" hidden="false" customHeight="false" outlineLevel="0" collapsed="false">
      <c r="A43" s="20"/>
      <c r="B43" s="21" t="s">
        <v>56</v>
      </c>
      <c r="C43" s="20" t="n">
        <v>504.5</v>
      </c>
      <c r="D43" s="20" t="n">
        <v>258</v>
      </c>
      <c r="E43" s="20" t="n">
        <v>374</v>
      </c>
      <c r="F43" s="20" t="n">
        <v>0.7</v>
      </c>
      <c r="G43" s="20" t="n">
        <v>90</v>
      </c>
      <c r="H43" s="20" t="n">
        <v>35</v>
      </c>
      <c r="I43" s="20"/>
      <c r="J43" s="20"/>
      <c r="K43" s="20"/>
      <c r="L43" s="20"/>
      <c r="M43" s="20" t="n">
        <v>50</v>
      </c>
      <c r="N43" s="20"/>
      <c r="O43" s="20" t="n">
        <v>50</v>
      </c>
      <c r="P43" s="20"/>
      <c r="Q43" s="20"/>
      <c r="R43" s="20"/>
      <c r="S43" s="20" t="n">
        <v>50</v>
      </c>
      <c r="T43" s="20"/>
      <c r="U43" s="20" t="n">
        <v>55</v>
      </c>
      <c r="V43" s="22" t="n">
        <v>130</v>
      </c>
      <c r="W43" s="22" t="n">
        <v>35</v>
      </c>
      <c r="X43" s="23" t="n">
        <v>130</v>
      </c>
      <c r="Y43" s="23" t="n">
        <v>35</v>
      </c>
      <c r="Z43" s="20"/>
      <c r="AA43" s="20"/>
      <c r="AB43" s="20"/>
      <c r="AC43" s="20"/>
      <c r="AD43" s="23" t="n">
        <v>130</v>
      </c>
      <c r="AE43" s="20"/>
    </row>
    <row r="44" s="29" customFormat="true" ht="15" hidden="false" customHeight="true" outlineLevel="0" collapsed="false">
      <c r="A44" s="25" t="s">
        <v>33</v>
      </c>
      <c r="B44" s="25"/>
      <c r="C44" s="26" t="n">
        <f aca="false">SUM(C37:C43)</f>
        <v>2408.539</v>
      </c>
      <c r="D44" s="26" t="n">
        <f aca="false">SUM(D37:D43)</f>
        <v>4356</v>
      </c>
      <c r="E44" s="26" t="n">
        <f aca="false">SUM(E37:E43)</f>
        <v>3065</v>
      </c>
      <c r="F44" s="26"/>
      <c r="G44" s="26" t="n">
        <f aca="false">SUM(G37:G43)</f>
        <v>1514</v>
      </c>
      <c r="H44" s="26" t="n">
        <f aca="false">SUM(H37:H43)</f>
        <v>245</v>
      </c>
      <c r="I44" s="26"/>
      <c r="J44" s="26" t="n">
        <f aca="false">SUM(J37:J43)</f>
        <v>0</v>
      </c>
      <c r="K44" s="26"/>
      <c r="L44" s="26"/>
      <c r="M44" s="26" t="n">
        <f aca="false">SUM(M37:M43)</f>
        <v>1474</v>
      </c>
      <c r="N44" s="26" t="n">
        <f aca="false">SUM(N37:N43)</f>
        <v>0</v>
      </c>
      <c r="O44" s="26" t="n">
        <f aca="false">SUM(O37:O43)</f>
        <v>230</v>
      </c>
      <c r="P44" s="26"/>
      <c r="Q44" s="26"/>
      <c r="R44" s="26"/>
      <c r="S44" s="26" t="n">
        <f aca="false">SUM(S37:S43)</f>
        <v>230</v>
      </c>
      <c r="T44" s="26"/>
      <c r="U44" s="26"/>
      <c r="V44" s="27" t="n">
        <f aca="false">SUM(V37:V43)</f>
        <v>1068</v>
      </c>
      <c r="W44" s="27"/>
      <c r="X44" s="28" t="n">
        <f aca="false">SUM(X37:X43)</f>
        <v>1067</v>
      </c>
      <c r="Y44" s="28"/>
      <c r="Z44" s="26" t="n">
        <f aca="false">SUM(Z37:Z43)</f>
        <v>550</v>
      </c>
      <c r="AA44" s="26"/>
      <c r="AB44" s="26"/>
      <c r="AC44" s="26"/>
      <c r="AD44" s="28" t="n">
        <f aca="false">SUM(AD37:AD43)</f>
        <v>1067</v>
      </c>
      <c r="AE44" s="26"/>
    </row>
    <row r="45" customFormat="false" ht="15" hidden="false" customHeight="true" outlineLevel="0" collapsed="false">
      <c r="A45" s="25" t="s">
        <v>57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</row>
    <row r="46" s="2" customFormat="true" ht="30" hidden="false" customHeight="false" outlineLevel="0" collapsed="false">
      <c r="A46" s="15"/>
      <c r="B46" s="16" t="s">
        <v>44</v>
      </c>
      <c r="C46" s="15" t="n">
        <v>5544.582</v>
      </c>
      <c r="D46" s="15" t="n">
        <v>2402</v>
      </c>
      <c r="E46" s="15" t="n">
        <v>1524</v>
      </c>
      <c r="F46" s="15" t="n">
        <v>0.27</v>
      </c>
      <c r="G46" s="15" t="n">
        <v>840</v>
      </c>
      <c r="H46" s="15" t="n">
        <v>35</v>
      </c>
      <c r="I46" s="15"/>
      <c r="J46" s="15"/>
      <c r="K46" s="15"/>
      <c r="L46" s="15"/>
      <c r="M46" s="15" t="n">
        <v>840</v>
      </c>
      <c r="N46" s="15"/>
      <c r="O46" s="15" t="n">
        <v>523</v>
      </c>
      <c r="P46" s="15"/>
      <c r="Q46" s="15"/>
      <c r="R46" s="15"/>
      <c r="S46" s="15" t="n">
        <v>523</v>
      </c>
      <c r="T46" s="15"/>
      <c r="U46" s="15" t="n">
        <v>62</v>
      </c>
      <c r="V46" s="15" t="n">
        <v>533</v>
      </c>
      <c r="W46" s="15" t="n">
        <v>35</v>
      </c>
      <c r="X46" s="15" t="n">
        <v>532</v>
      </c>
      <c r="Y46" s="15" t="n">
        <v>34.9</v>
      </c>
      <c r="Z46" s="15" t="n">
        <v>285</v>
      </c>
      <c r="AA46" s="15"/>
      <c r="AB46" s="15"/>
      <c r="AC46" s="15"/>
      <c r="AD46" s="15" t="n">
        <v>532</v>
      </c>
      <c r="AE46" s="15"/>
    </row>
    <row r="47" s="24" customFormat="true" ht="30" hidden="false" customHeight="false" outlineLevel="0" collapsed="false">
      <c r="A47" s="20"/>
      <c r="B47" s="21" t="s">
        <v>58</v>
      </c>
      <c r="C47" s="20" t="n">
        <v>994.9</v>
      </c>
      <c r="D47" s="20" t="n">
        <v>935</v>
      </c>
      <c r="E47" s="20" t="n">
        <v>935</v>
      </c>
      <c r="F47" s="20" t="n">
        <v>0.94</v>
      </c>
      <c r="G47" s="20" t="n">
        <v>327</v>
      </c>
      <c r="H47" s="20" t="n">
        <v>35</v>
      </c>
      <c r="I47" s="20"/>
      <c r="J47" s="20"/>
      <c r="K47" s="20"/>
      <c r="L47" s="20"/>
      <c r="M47" s="20" t="n">
        <v>327</v>
      </c>
      <c r="N47" s="20"/>
      <c r="O47" s="20" t="n">
        <v>287</v>
      </c>
      <c r="P47" s="20"/>
      <c r="Q47" s="20"/>
      <c r="R47" s="20"/>
      <c r="S47" s="20" t="n">
        <v>287</v>
      </c>
      <c r="T47" s="20"/>
      <c r="U47" s="20" t="n">
        <v>87</v>
      </c>
      <c r="V47" s="22" t="n">
        <v>327</v>
      </c>
      <c r="W47" s="22" t="n">
        <v>35</v>
      </c>
      <c r="X47" s="23" t="n">
        <v>327</v>
      </c>
      <c r="Y47" s="23" t="n">
        <v>35</v>
      </c>
      <c r="Z47" s="20"/>
      <c r="AA47" s="20"/>
      <c r="AB47" s="20"/>
      <c r="AC47" s="20"/>
      <c r="AD47" s="23" t="n">
        <v>327</v>
      </c>
      <c r="AE47" s="20"/>
    </row>
    <row r="48" s="24" customFormat="true" ht="60" hidden="false" customHeight="false" outlineLevel="0" collapsed="false">
      <c r="A48" s="20"/>
      <c r="B48" s="21" t="s">
        <v>59</v>
      </c>
      <c r="C48" s="20" t="n">
        <v>839.775</v>
      </c>
      <c r="D48" s="20" t="n">
        <v>262</v>
      </c>
      <c r="E48" s="20" t="n">
        <v>316</v>
      </c>
      <c r="F48" s="20" t="n">
        <v>0.38</v>
      </c>
      <c r="G48" s="20" t="n">
        <v>91</v>
      </c>
      <c r="H48" s="20" t="n">
        <v>35</v>
      </c>
      <c r="I48" s="20"/>
      <c r="J48" s="20"/>
      <c r="K48" s="20"/>
      <c r="L48" s="20"/>
      <c r="M48" s="20" t="n">
        <v>91</v>
      </c>
      <c r="N48" s="20"/>
      <c r="O48" s="20" t="n">
        <v>32</v>
      </c>
      <c r="P48" s="20"/>
      <c r="Q48" s="20"/>
      <c r="R48" s="20"/>
      <c r="S48" s="20" t="n">
        <v>32</v>
      </c>
      <c r="T48" s="20"/>
      <c r="U48" s="20" t="n">
        <v>35</v>
      </c>
      <c r="V48" s="22" t="n">
        <v>110</v>
      </c>
      <c r="W48" s="22" t="n">
        <v>35</v>
      </c>
      <c r="X48" s="23" t="n">
        <v>110</v>
      </c>
      <c r="Y48" s="23" t="n">
        <v>35</v>
      </c>
      <c r="Z48" s="20"/>
      <c r="AA48" s="20"/>
      <c r="AB48" s="20"/>
      <c r="AC48" s="20"/>
      <c r="AD48" s="23" t="n">
        <v>110</v>
      </c>
      <c r="AE48" s="20"/>
    </row>
    <row r="49" s="24" customFormat="true" ht="75" hidden="false" customHeight="false" outlineLevel="0" collapsed="false">
      <c r="A49" s="20"/>
      <c r="B49" s="21" t="s">
        <v>60</v>
      </c>
      <c r="C49" s="20" t="n">
        <v>950.8</v>
      </c>
      <c r="D49" s="20" t="n">
        <v>488</v>
      </c>
      <c r="E49" s="20" t="n">
        <v>676</v>
      </c>
      <c r="F49" s="20" t="n">
        <v>0.71</v>
      </c>
      <c r="G49" s="20" t="n">
        <v>170</v>
      </c>
      <c r="H49" s="20" t="n">
        <v>35</v>
      </c>
      <c r="I49" s="20"/>
      <c r="J49" s="20"/>
      <c r="K49" s="20"/>
      <c r="L49" s="20"/>
      <c r="M49" s="20" t="n">
        <v>170</v>
      </c>
      <c r="N49" s="20"/>
      <c r="O49" s="20" t="n">
        <v>105</v>
      </c>
      <c r="P49" s="20"/>
      <c r="Q49" s="20"/>
      <c r="R49" s="20"/>
      <c r="S49" s="20" t="n">
        <v>105</v>
      </c>
      <c r="T49" s="20"/>
      <c r="U49" s="20" t="n">
        <v>61</v>
      </c>
      <c r="V49" s="22" t="n">
        <v>236</v>
      </c>
      <c r="W49" s="22" t="n">
        <v>35</v>
      </c>
      <c r="X49" s="23" t="n">
        <v>236</v>
      </c>
      <c r="Y49" s="23" t="n">
        <v>35</v>
      </c>
      <c r="Z49" s="20"/>
      <c r="AA49" s="20"/>
      <c r="AB49" s="20"/>
      <c r="AC49" s="20"/>
      <c r="AD49" s="23" t="n">
        <v>236</v>
      </c>
      <c r="AE49" s="20"/>
    </row>
    <row r="50" s="24" customFormat="true" ht="45" hidden="false" customHeight="false" outlineLevel="0" collapsed="false">
      <c r="A50" s="20"/>
      <c r="B50" s="21" t="s">
        <v>62</v>
      </c>
      <c r="C50" s="20" t="n">
        <v>682.112</v>
      </c>
      <c r="D50" s="20" t="n">
        <v>288</v>
      </c>
      <c r="E50" s="20" t="n">
        <v>398</v>
      </c>
      <c r="F50" s="20" t="n">
        <v>0.38</v>
      </c>
      <c r="G50" s="20" t="n">
        <v>100</v>
      </c>
      <c r="H50" s="20" t="n">
        <v>35</v>
      </c>
      <c r="I50" s="20"/>
      <c r="J50" s="20"/>
      <c r="K50" s="20"/>
      <c r="L50" s="20"/>
      <c r="M50" s="20" t="n">
        <v>100</v>
      </c>
      <c r="N50" s="20"/>
      <c r="O50" s="20" t="n">
        <v>100</v>
      </c>
      <c r="P50" s="20"/>
      <c r="Q50" s="20"/>
      <c r="R50" s="20"/>
      <c r="S50" s="20" t="n">
        <v>100</v>
      </c>
      <c r="T50" s="20"/>
      <c r="U50" s="20" t="n">
        <v>100</v>
      </c>
      <c r="V50" s="22" t="n">
        <v>139</v>
      </c>
      <c r="W50" s="22" t="n">
        <v>35</v>
      </c>
      <c r="X50" s="23" t="n">
        <v>139</v>
      </c>
      <c r="Y50" s="23" t="n">
        <v>35</v>
      </c>
      <c r="Z50" s="20"/>
      <c r="AA50" s="20"/>
      <c r="AB50" s="20"/>
      <c r="AC50" s="20"/>
      <c r="AD50" s="23" t="n">
        <v>139</v>
      </c>
      <c r="AE50" s="20"/>
    </row>
    <row r="51" s="24" customFormat="true" ht="15" hidden="false" customHeight="false" outlineLevel="0" collapsed="false">
      <c r="A51" s="20"/>
      <c r="B51" s="21" t="s">
        <v>61</v>
      </c>
      <c r="C51" s="20" t="n">
        <v>252.092</v>
      </c>
      <c r="D51" s="20"/>
      <c r="E51" s="20" t="n">
        <v>248</v>
      </c>
      <c r="F51" s="20" t="n">
        <v>0.9</v>
      </c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2" t="n">
        <v>86</v>
      </c>
      <c r="W51" s="22" t="n">
        <v>35</v>
      </c>
      <c r="X51" s="23" t="n">
        <v>86</v>
      </c>
      <c r="Y51" s="23" t="n">
        <v>35</v>
      </c>
      <c r="Z51" s="20"/>
      <c r="AA51" s="20"/>
      <c r="AB51" s="20"/>
      <c r="AC51" s="20"/>
      <c r="AD51" s="23" t="n">
        <v>86</v>
      </c>
      <c r="AE51" s="20"/>
    </row>
    <row r="52" s="24" customFormat="true" ht="30" hidden="false" customHeight="false" outlineLevel="0" collapsed="false">
      <c r="A52" s="20"/>
      <c r="B52" s="21" t="s">
        <v>63</v>
      </c>
      <c r="C52" s="20" t="n">
        <v>278.733</v>
      </c>
      <c r="D52" s="20"/>
      <c r="E52" s="20" t="n">
        <v>224</v>
      </c>
      <c r="F52" s="20" t="n">
        <v>0.8</v>
      </c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2" t="n">
        <v>78</v>
      </c>
      <c r="W52" s="22" t="n">
        <v>35</v>
      </c>
      <c r="X52" s="23" t="n">
        <v>78</v>
      </c>
      <c r="Y52" s="23" t="n">
        <v>35</v>
      </c>
      <c r="Z52" s="20"/>
      <c r="AA52" s="20"/>
      <c r="AB52" s="20"/>
      <c r="AC52" s="20"/>
      <c r="AD52" s="23" t="n">
        <v>78</v>
      </c>
      <c r="AE52" s="20"/>
    </row>
    <row r="53" s="24" customFormat="true" ht="30" hidden="false" customHeight="false" outlineLevel="0" collapsed="false">
      <c r="A53" s="20"/>
      <c r="B53" s="21" t="s">
        <v>64</v>
      </c>
      <c r="C53" s="20" t="n">
        <v>566.432</v>
      </c>
      <c r="D53" s="20" t="n">
        <v>868</v>
      </c>
      <c r="E53" s="20" t="n">
        <v>962</v>
      </c>
      <c r="F53" s="20" t="n">
        <v>1.7</v>
      </c>
      <c r="G53" s="20" t="n">
        <v>303</v>
      </c>
      <c r="H53" s="20" t="n">
        <v>35</v>
      </c>
      <c r="I53" s="20"/>
      <c r="J53" s="20"/>
      <c r="K53" s="20"/>
      <c r="L53" s="20"/>
      <c r="M53" s="20" t="n">
        <v>303</v>
      </c>
      <c r="N53" s="20"/>
      <c r="O53" s="20" t="n">
        <v>20</v>
      </c>
      <c r="P53" s="20"/>
      <c r="Q53" s="20"/>
      <c r="R53" s="20"/>
      <c r="S53" s="20" t="n">
        <v>20</v>
      </c>
      <c r="T53" s="20"/>
      <c r="U53" s="20" t="n">
        <v>7</v>
      </c>
      <c r="V53" s="22" t="n">
        <v>336</v>
      </c>
      <c r="W53" s="22" t="n">
        <v>35</v>
      </c>
      <c r="X53" s="23" t="n">
        <v>240</v>
      </c>
      <c r="Y53" s="23" t="n">
        <v>25</v>
      </c>
      <c r="Z53" s="20"/>
      <c r="AA53" s="20"/>
      <c r="AB53" s="20"/>
      <c r="AC53" s="20"/>
      <c r="AD53" s="23" t="n">
        <v>240</v>
      </c>
      <c r="AE53" s="20"/>
    </row>
    <row r="54" s="24" customFormat="true" ht="15" hidden="false" customHeight="false" outlineLevel="0" collapsed="false">
      <c r="A54" s="20"/>
      <c r="B54" s="21" t="s">
        <v>65</v>
      </c>
      <c r="C54" s="20" t="n">
        <v>190.7</v>
      </c>
      <c r="D54" s="20"/>
      <c r="E54" s="20" t="n">
        <v>217</v>
      </c>
      <c r="F54" s="20" t="n">
        <v>1.14</v>
      </c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2" t="n">
        <v>75</v>
      </c>
      <c r="W54" s="22" t="n">
        <v>35</v>
      </c>
      <c r="X54" s="23" t="n">
        <v>75</v>
      </c>
      <c r="Y54" s="23" t="n">
        <v>35</v>
      </c>
      <c r="Z54" s="20"/>
      <c r="AA54" s="20"/>
      <c r="AB54" s="20"/>
      <c r="AC54" s="20"/>
      <c r="AD54" s="23" t="n">
        <v>75</v>
      </c>
      <c r="AE54" s="20"/>
    </row>
    <row r="55" s="24" customFormat="true" ht="15" hidden="false" customHeight="false" outlineLevel="0" collapsed="false">
      <c r="A55" s="20"/>
      <c r="B55" s="21" t="s">
        <v>66</v>
      </c>
      <c r="C55" s="20" t="n">
        <v>56.311</v>
      </c>
      <c r="D55" s="20" t="n">
        <v>37</v>
      </c>
      <c r="E55" s="20" t="n">
        <v>36</v>
      </c>
      <c r="F55" s="20" t="n">
        <v>0.65</v>
      </c>
      <c r="G55" s="20" t="n">
        <v>12</v>
      </c>
      <c r="H55" s="20" t="n">
        <v>35</v>
      </c>
      <c r="I55" s="20"/>
      <c r="J55" s="20"/>
      <c r="K55" s="20"/>
      <c r="L55" s="20"/>
      <c r="M55" s="20" t="n">
        <v>12</v>
      </c>
      <c r="N55" s="20"/>
      <c r="O55" s="20" t="n">
        <v>4</v>
      </c>
      <c r="P55" s="20"/>
      <c r="Q55" s="20"/>
      <c r="R55" s="20"/>
      <c r="S55" s="20" t="n">
        <v>4</v>
      </c>
      <c r="T55" s="20"/>
      <c r="U55" s="20" t="n">
        <v>33</v>
      </c>
      <c r="V55" s="22" t="n">
        <v>12</v>
      </c>
      <c r="W55" s="22" t="n">
        <v>35</v>
      </c>
      <c r="X55" s="23" t="n">
        <v>12</v>
      </c>
      <c r="Y55" s="23" t="n">
        <v>35</v>
      </c>
      <c r="Z55" s="20"/>
      <c r="AA55" s="20"/>
      <c r="AB55" s="20"/>
      <c r="AC55" s="20"/>
      <c r="AD55" s="23" t="n">
        <v>12</v>
      </c>
      <c r="AE55" s="20"/>
    </row>
    <row r="56" s="29" customFormat="true" ht="15" hidden="false" customHeight="true" outlineLevel="0" collapsed="false">
      <c r="A56" s="25" t="s">
        <v>33</v>
      </c>
      <c r="B56" s="25"/>
      <c r="C56" s="26" t="n">
        <f aca="false">SUM(C46:C55)</f>
        <v>10356.437</v>
      </c>
      <c r="D56" s="26" t="n">
        <f aca="false">SUM(D46:D55)</f>
        <v>5280</v>
      </c>
      <c r="E56" s="26" t="n">
        <f aca="false">SUM(E46:E55)</f>
        <v>5536</v>
      </c>
      <c r="F56" s="26"/>
      <c r="G56" s="26" t="n">
        <f aca="false">SUM(G46:G55)</f>
        <v>1843</v>
      </c>
      <c r="H56" s="26"/>
      <c r="I56" s="26"/>
      <c r="J56" s="26" t="n">
        <f aca="false">SUM(J46:J55)</f>
        <v>0</v>
      </c>
      <c r="K56" s="26"/>
      <c r="L56" s="26"/>
      <c r="M56" s="26" t="n">
        <f aca="false">SUM(M46:M55)</f>
        <v>1843</v>
      </c>
      <c r="N56" s="26" t="n">
        <f aca="false">SUM(N46:N55)</f>
        <v>0</v>
      </c>
      <c r="O56" s="26" t="n">
        <f aca="false">SUM(O46:O55)</f>
        <v>1071</v>
      </c>
      <c r="P56" s="26"/>
      <c r="Q56" s="26"/>
      <c r="R56" s="26"/>
      <c r="S56" s="26" t="n">
        <f aca="false">SUM(S46:S55)</f>
        <v>1071</v>
      </c>
      <c r="T56" s="26"/>
      <c r="U56" s="26"/>
      <c r="V56" s="27" t="n">
        <f aca="false">SUM(V46:V55)</f>
        <v>1932</v>
      </c>
      <c r="W56" s="27"/>
      <c r="X56" s="28" t="n">
        <f aca="false">SUM(X46:X55)</f>
        <v>1835</v>
      </c>
      <c r="Y56" s="28"/>
      <c r="Z56" s="26"/>
      <c r="AA56" s="26"/>
      <c r="AB56" s="26"/>
      <c r="AC56" s="26"/>
      <c r="AD56" s="28" t="n">
        <f aca="false">SUM(AD46:AD55)</f>
        <v>1835</v>
      </c>
      <c r="AE56" s="26"/>
    </row>
    <row r="57" customFormat="false" ht="15" hidden="false" customHeight="true" outlineLevel="0" collapsed="false">
      <c r="A57" s="25" t="s">
        <v>67</v>
      </c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</row>
    <row r="58" s="2" customFormat="true" ht="30" hidden="false" customHeight="false" outlineLevel="0" collapsed="false">
      <c r="A58" s="15"/>
      <c r="B58" s="16" t="s">
        <v>44</v>
      </c>
      <c r="C58" s="15" t="n">
        <v>1414.698</v>
      </c>
      <c r="D58" s="15" t="n">
        <v>1202</v>
      </c>
      <c r="E58" s="15" t="n">
        <v>1294</v>
      </c>
      <c r="F58" s="15" t="n">
        <v>0.91</v>
      </c>
      <c r="G58" s="15" t="n">
        <v>420</v>
      </c>
      <c r="H58" s="15" t="n">
        <v>35</v>
      </c>
      <c r="I58" s="15"/>
      <c r="J58" s="15"/>
      <c r="K58" s="15"/>
      <c r="L58" s="15"/>
      <c r="M58" s="15" t="n">
        <v>420</v>
      </c>
      <c r="N58" s="15"/>
      <c r="O58" s="15" t="n">
        <v>274</v>
      </c>
      <c r="P58" s="15"/>
      <c r="Q58" s="15"/>
      <c r="R58" s="15"/>
      <c r="S58" s="15" t="n">
        <v>274</v>
      </c>
      <c r="T58" s="15"/>
      <c r="U58" s="15" t="n">
        <v>65.2</v>
      </c>
      <c r="V58" s="15" t="n">
        <v>452</v>
      </c>
      <c r="W58" s="15" t="n">
        <v>35</v>
      </c>
      <c r="X58" s="15" t="n">
        <v>451</v>
      </c>
      <c r="Y58" s="15" t="n">
        <v>34.8</v>
      </c>
      <c r="Z58" s="15" t="n">
        <v>110</v>
      </c>
      <c r="AA58" s="15"/>
      <c r="AB58" s="15"/>
      <c r="AC58" s="15"/>
      <c r="AD58" s="15" t="n">
        <v>451</v>
      </c>
      <c r="AE58" s="15"/>
    </row>
    <row r="59" s="24" customFormat="true" ht="90" hidden="false" customHeight="false" outlineLevel="0" collapsed="false">
      <c r="A59" s="20"/>
      <c r="B59" s="21" t="s">
        <v>68</v>
      </c>
      <c r="C59" s="20" t="n">
        <v>224.26</v>
      </c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2"/>
      <c r="W59" s="22"/>
      <c r="X59" s="23"/>
      <c r="Y59" s="23"/>
      <c r="Z59" s="20"/>
      <c r="AA59" s="20"/>
      <c r="AB59" s="20"/>
      <c r="AC59" s="20"/>
      <c r="AD59" s="23"/>
      <c r="AE59" s="20"/>
    </row>
    <row r="60" s="24" customFormat="true" ht="15" hidden="false" customHeight="false" outlineLevel="0" collapsed="false">
      <c r="A60" s="20"/>
      <c r="B60" s="21" t="s">
        <v>69</v>
      </c>
      <c r="C60" s="20" t="n">
        <v>93.3496</v>
      </c>
      <c r="D60" s="20" t="n">
        <v>134</v>
      </c>
      <c r="E60" s="20" t="n">
        <v>123</v>
      </c>
      <c r="F60" s="20" t="n">
        <v>1.3</v>
      </c>
      <c r="G60" s="20" t="n">
        <v>46</v>
      </c>
      <c r="H60" s="20" t="n">
        <v>35</v>
      </c>
      <c r="I60" s="20"/>
      <c r="J60" s="20"/>
      <c r="K60" s="20"/>
      <c r="L60" s="20"/>
      <c r="M60" s="20" t="n">
        <v>46</v>
      </c>
      <c r="N60" s="20"/>
      <c r="O60" s="20" t="n">
        <v>30</v>
      </c>
      <c r="P60" s="20"/>
      <c r="Q60" s="20"/>
      <c r="R60" s="20"/>
      <c r="S60" s="20" t="n">
        <v>30</v>
      </c>
      <c r="T60" s="20"/>
      <c r="U60" s="20" t="n">
        <v>65</v>
      </c>
      <c r="V60" s="22" t="n">
        <v>43</v>
      </c>
      <c r="W60" s="22" t="n">
        <v>35</v>
      </c>
      <c r="X60" s="23" t="n">
        <v>43</v>
      </c>
      <c r="Y60" s="23" t="n">
        <v>35</v>
      </c>
      <c r="Z60" s="20"/>
      <c r="AA60" s="20"/>
      <c r="AB60" s="20"/>
      <c r="AC60" s="20"/>
      <c r="AD60" s="23" t="n">
        <v>43</v>
      </c>
      <c r="AE60" s="20"/>
    </row>
    <row r="61" s="24" customFormat="true" ht="30" hidden="false" customHeight="false" outlineLevel="0" collapsed="false">
      <c r="A61" s="20"/>
      <c r="B61" s="21" t="s">
        <v>70</v>
      </c>
      <c r="C61" s="20" t="n">
        <v>118.62</v>
      </c>
      <c r="D61" s="20" t="n">
        <v>466</v>
      </c>
      <c r="E61" s="20" t="n">
        <v>393</v>
      </c>
      <c r="F61" s="20" t="n">
        <v>3.31</v>
      </c>
      <c r="G61" s="20" t="n">
        <v>160</v>
      </c>
      <c r="H61" s="20" t="n">
        <v>35</v>
      </c>
      <c r="I61" s="20"/>
      <c r="J61" s="20"/>
      <c r="K61" s="20"/>
      <c r="L61" s="20"/>
      <c r="M61" s="20" t="n">
        <v>160</v>
      </c>
      <c r="N61" s="20"/>
      <c r="O61" s="20" t="n">
        <v>51</v>
      </c>
      <c r="P61" s="20"/>
      <c r="Q61" s="20"/>
      <c r="R61" s="20"/>
      <c r="S61" s="20" t="n">
        <v>51</v>
      </c>
      <c r="T61" s="20"/>
      <c r="U61" s="20" t="n">
        <v>31</v>
      </c>
      <c r="V61" s="22" t="n">
        <v>137</v>
      </c>
      <c r="W61" s="22" t="n">
        <v>35</v>
      </c>
      <c r="X61" s="23" t="n">
        <v>137</v>
      </c>
      <c r="Y61" s="23" t="n">
        <v>35</v>
      </c>
      <c r="Z61" s="20"/>
      <c r="AA61" s="20"/>
      <c r="AB61" s="20"/>
      <c r="AC61" s="20"/>
      <c r="AD61" s="23" t="n">
        <v>137</v>
      </c>
      <c r="AE61" s="20"/>
    </row>
    <row r="62" s="24" customFormat="true" ht="15" hidden="false" customHeight="false" outlineLevel="0" collapsed="false">
      <c r="A62" s="20"/>
      <c r="B62" s="21" t="s">
        <v>72</v>
      </c>
      <c r="C62" s="20" t="n">
        <v>234.434</v>
      </c>
      <c r="D62" s="20" t="n">
        <v>357</v>
      </c>
      <c r="E62" s="20" t="n">
        <v>372</v>
      </c>
      <c r="F62" s="20" t="n">
        <v>1.5</v>
      </c>
      <c r="G62" s="20" t="n">
        <v>120</v>
      </c>
      <c r="H62" s="20" t="n">
        <v>35</v>
      </c>
      <c r="I62" s="20"/>
      <c r="J62" s="20"/>
      <c r="K62" s="20"/>
      <c r="L62" s="20"/>
      <c r="M62" s="20" t="n">
        <v>120</v>
      </c>
      <c r="N62" s="20"/>
      <c r="O62" s="20" t="n">
        <v>120</v>
      </c>
      <c r="P62" s="20"/>
      <c r="Q62" s="20"/>
      <c r="R62" s="20"/>
      <c r="S62" s="20" t="n">
        <v>120</v>
      </c>
      <c r="T62" s="20"/>
      <c r="U62" s="20" t="n">
        <v>100</v>
      </c>
      <c r="V62" s="22" t="n">
        <v>130</v>
      </c>
      <c r="W62" s="22" t="n">
        <v>35</v>
      </c>
      <c r="X62" s="23" t="n">
        <v>130</v>
      </c>
      <c r="Y62" s="23" t="n">
        <v>35</v>
      </c>
      <c r="Z62" s="20"/>
      <c r="AA62" s="20"/>
      <c r="AB62" s="20"/>
      <c r="AC62" s="20"/>
      <c r="AD62" s="23" t="n">
        <v>130</v>
      </c>
      <c r="AE62" s="20"/>
    </row>
    <row r="63" s="29" customFormat="true" ht="15" hidden="false" customHeight="false" outlineLevel="0" collapsed="false">
      <c r="A63" s="26" t="s">
        <v>33</v>
      </c>
      <c r="B63" s="26"/>
      <c r="C63" s="26" t="n">
        <f aca="false">SUM(C58:C62)</f>
        <v>2085.3616</v>
      </c>
      <c r="D63" s="26" t="n">
        <f aca="false">SUM(D58:D62)</f>
        <v>2159</v>
      </c>
      <c r="E63" s="26" t="n">
        <f aca="false">SUM(E58:E62)</f>
        <v>2182</v>
      </c>
      <c r="F63" s="26"/>
      <c r="G63" s="26" t="n">
        <f aca="false">SUM(G58:G62)</f>
        <v>746</v>
      </c>
      <c r="H63" s="26"/>
      <c r="I63" s="26"/>
      <c r="J63" s="26" t="n">
        <f aca="false">SUM(J58:J62)</f>
        <v>0</v>
      </c>
      <c r="K63" s="26"/>
      <c r="L63" s="26"/>
      <c r="M63" s="26" t="n">
        <f aca="false">SUM(M58:M62)</f>
        <v>746</v>
      </c>
      <c r="N63" s="26" t="n">
        <f aca="false">SUM(N58:N62)</f>
        <v>0</v>
      </c>
      <c r="O63" s="26" t="n">
        <f aca="false">SUM(O58:O62)</f>
        <v>475</v>
      </c>
      <c r="P63" s="26"/>
      <c r="Q63" s="26"/>
      <c r="R63" s="26"/>
      <c r="S63" s="26" t="n">
        <f aca="false">SUM(S58:S62)</f>
        <v>475</v>
      </c>
      <c r="T63" s="26"/>
      <c r="U63" s="26"/>
      <c r="V63" s="27" t="n">
        <f aca="false">SUM(V58:V62)</f>
        <v>762</v>
      </c>
      <c r="W63" s="27"/>
      <c r="X63" s="28" t="n">
        <f aca="false">SUM(X58:X62)</f>
        <v>761</v>
      </c>
      <c r="Y63" s="28"/>
      <c r="Z63" s="26" t="n">
        <f aca="false">SUM(Z58:Z62)</f>
        <v>110</v>
      </c>
      <c r="AA63" s="26"/>
      <c r="AB63" s="26"/>
      <c r="AC63" s="26"/>
      <c r="AD63" s="28" t="n">
        <f aca="false">SUM(AD58:AD62)</f>
        <v>761</v>
      </c>
      <c r="AE63" s="26"/>
    </row>
    <row r="64" customFormat="false" ht="15" hidden="false" customHeight="false" outlineLevel="0" collapsed="false">
      <c r="A64" s="26" t="s">
        <v>73</v>
      </c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</row>
    <row r="65" s="2" customFormat="true" ht="30" hidden="false" customHeight="false" outlineLevel="0" collapsed="false">
      <c r="A65" s="15"/>
      <c r="B65" s="16" t="s">
        <v>44</v>
      </c>
      <c r="C65" s="15" t="n">
        <v>1534.536</v>
      </c>
      <c r="D65" s="15" t="n">
        <v>1695</v>
      </c>
      <c r="E65" s="15" t="n">
        <v>1138</v>
      </c>
      <c r="F65" s="15" t="n">
        <v>0.74</v>
      </c>
      <c r="G65" s="15" t="n">
        <v>593</v>
      </c>
      <c r="H65" s="15" t="n">
        <v>35</v>
      </c>
      <c r="I65" s="15"/>
      <c r="J65" s="15"/>
      <c r="K65" s="15"/>
      <c r="L65" s="15"/>
      <c r="M65" s="15" t="n">
        <v>593</v>
      </c>
      <c r="N65" s="15"/>
      <c r="O65" s="15" t="n">
        <v>336</v>
      </c>
      <c r="P65" s="15"/>
      <c r="Q65" s="15"/>
      <c r="R65" s="15"/>
      <c r="S65" s="15" t="n">
        <v>336</v>
      </c>
      <c r="T65" s="15"/>
      <c r="U65" s="15" t="n">
        <v>56</v>
      </c>
      <c r="V65" s="15" t="n">
        <v>398</v>
      </c>
      <c r="W65" s="15" t="n">
        <v>35</v>
      </c>
      <c r="X65" s="15" t="n">
        <v>397</v>
      </c>
      <c r="Y65" s="15" t="n">
        <v>34.8</v>
      </c>
      <c r="Z65" s="15" t="n">
        <v>5</v>
      </c>
      <c r="AA65" s="15"/>
      <c r="AB65" s="15"/>
      <c r="AC65" s="15"/>
      <c r="AD65" s="15" t="n">
        <v>397</v>
      </c>
      <c r="AE65" s="15"/>
    </row>
    <row r="66" s="24" customFormat="true" ht="15" hidden="false" customHeight="false" outlineLevel="0" collapsed="false">
      <c r="A66" s="20"/>
      <c r="B66" s="21" t="s">
        <v>74</v>
      </c>
      <c r="C66" s="20" t="n">
        <v>7.335</v>
      </c>
      <c r="D66" s="20" t="n">
        <v>35</v>
      </c>
      <c r="E66" s="20" t="n">
        <v>36</v>
      </c>
      <c r="F66" s="20" t="n">
        <v>4.85</v>
      </c>
      <c r="G66" s="20" t="n">
        <v>12</v>
      </c>
      <c r="H66" s="20" t="n">
        <v>35</v>
      </c>
      <c r="I66" s="20"/>
      <c r="J66" s="20"/>
      <c r="K66" s="20"/>
      <c r="L66" s="20"/>
      <c r="M66" s="20" t="n">
        <v>12</v>
      </c>
      <c r="N66" s="20"/>
      <c r="O66" s="20" t="n">
        <v>10</v>
      </c>
      <c r="P66" s="20"/>
      <c r="Q66" s="20"/>
      <c r="R66" s="20"/>
      <c r="S66" s="20" t="n">
        <v>10</v>
      </c>
      <c r="T66" s="20"/>
      <c r="U66" s="20" t="n">
        <v>83</v>
      </c>
      <c r="V66" s="22" t="n">
        <v>12</v>
      </c>
      <c r="W66" s="22" t="n">
        <v>35</v>
      </c>
      <c r="X66" s="23" t="n">
        <v>12</v>
      </c>
      <c r="Y66" s="23" t="n">
        <v>35</v>
      </c>
      <c r="Z66" s="20"/>
      <c r="AA66" s="20"/>
      <c r="AB66" s="20"/>
      <c r="AC66" s="20"/>
      <c r="AD66" s="23" t="n">
        <v>12</v>
      </c>
      <c r="AE66" s="20"/>
    </row>
    <row r="67" s="24" customFormat="true" ht="75" hidden="false" customHeight="false" outlineLevel="0" collapsed="false">
      <c r="A67" s="20"/>
      <c r="B67" s="21" t="s">
        <v>75</v>
      </c>
      <c r="C67" s="20" t="n">
        <v>66.71</v>
      </c>
      <c r="D67" s="20" t="n">
        <v>91</v>
      </c>
      <c r="E67" s="20" t="n">
        <v>93</v>
      </c>
      <c r="F67" s="20" t="n">
        <v>1.3</v>
      </c>
      <c r="G67" s="20" t="n">
        <v>31</v>
      </c>
      <c r="H67" s="20" t="n">
        <v>35</v>
      </c>
      <c r="I67" s="20"/>
      <c r="J67" s="20"/>
      <c r="K67" s="20"/>
      <c r="L67" s="20"/>
      <c r="M67" s="20" t="n">
        <v>31</v>
      </c>
      <c r="N67" s="20"/>
      <c r="O67" s="20" t="n">
        <v>17</v>
      </c>
      <c r="P67" s="20"/>
      <c r="Q67" s="20"/>
      <c r="R67" s="20"/>
      <c r="S67" s="20" t="n">
        <v>17</v>
      </c>
      <c r="T67" s="20"/>
      <c r="U67" s="20" t="n">
        <v>54</v>
      </c>
      <c r="V67" s="22" t="n">
        <v>32</v>
      </c>
      <c r="W67" s="22" t="n">
        <v>35</v>
      </c>
      <c r="X67" s="23" t="n">
        <v>32</v>
      </c>
      <c r="Y67" s="23" t="n">
        <v>35</v>
      </c>
      <c r="Z67" s="20"/>
      <c r="AA67" s="20"/>
      <c r="AB67" s="20"/>
      <c r="AC67" s="20"/>
      <c r="AD67" s="23" t="n">
        <v>32</v>
      </c>
      <c r="AE67" s="20"/>
    </row>
    <row r="68" s="24" customFormat="true" ht="30" hidden="false" customHeight="false" outlineLevel="0" collapsed="false">
      <c r="A68" s="20"/>
      <c r="B68" s="21" t="s">
        <v>76</v>
      </c>
      <c r="C68" s="20" t="n">
        <v>181.255</v>
      </c>
      <c r="D68" s="20" t="n">
        <v>176</v>
      </c>
      <c r="E68" s="20" t="n">
        <v>184</v>
      </c>
      <c r="F68" s="20" t="n">
        <v>1.21</v>
      </c>
      <c r="G68" s="20" t="n">
        <v>61</v>
      </c>
      <c r="H68" s="20" t="n">
        <v>35</v>
      </c>
      <c r="I68" s="20"/>
      <c r="J68" s="20"/>
      <c r="K68" s="20"/>
      <c r="L68" s="20"/>
      <c r="M68" s="20" t="n">
        <v>61</v>
      </c>
      <c r="N68" s="20"/>
      <c r="O68" s="20" t="n">
        <v>2</v>
      </c>
      <c r="P68" s="20"/>
      <c r="Q68" s="20"/>
      <c r="R68" s="20"/>
      <c r="S68" s="20" t="n">
        <v>2</v>
      </c>
      <c r="T68" s="20"/>
      <c r="U68" s="20" t="n">
        <v>3</v>
      </c>
      <c r="V68" s="22" t="n">
        <v>64</v>
      </c>
      <c r="W68" s="22" t="n">
        <v>35</v>
      </c>
      <c r="X68" s="23" t="n">
        <v>64</v>
      </c>
      <c r="Y68" s="23" t="n">
        <v>35</v>
      </c>
      <c r="Z68" s="20"/>
      <c r="AA68" s="20"/>
      <c r="AB68" s="20"/>
      <c r="AC68" s="20"/>
      <c r="AD68" s="23" t="n">
        <v>64</v>
      </c>
      <c r="AE68" s="20"/>
    </row>
    <row r="69" s="24" customFormat="true" ht="30" hidden="false" customHeight="false" outlineLevel="0" collapsed="false">
      <c r="A69" s="20"/>
      <c r="B69" s="21" t="s">
        <v>77</v>
      </c>
      <c r="C69" s="20" t="n">
        <v>85.81</v>
      </c>
      <c r="D69" s="20" t="n">
        <v>105</v>
      </c>
      <c r="E69" s="20" t="n">
        <v>132</v>
      </c>
      <c r="F69" s="20" t="n">
        <v>1.53</v>
      </c>
      <c r="G69" s="20" t="n">
        <v>36</v>
      </c>
      <c r="H69" s="20" t="n">
        <v>35</v>
      </c>
      <c r="I69" s="20"/>
      <c r="J69" s="20"/>
      <c r="K69" s="20"/>
      <c r="L69" s="20"/>
      <c r="M69" s="20" t="n">
        <v>36</v>
      </c>
      <c r="N69" s="20"/>
      <c r="O69" s="20" t="n">
        <v>26</v>
      </c>
      <c r="P69" s="20"/>
      <c r="Q69" s="20"/>
      <c r="R69" s="20"/>
      <c r="S69" s="20" t="n">
        <v>26</v>
      </c>
      <c r="T69" s="20"/>
      <c r="U69" s="20" t="n">
        <v>72</v>
      </c>
      <c r="V69" s="22" t="n">
        <v>46</v>
      </c>
      <c r="W69" s="22" t="n">
        <v>35</v>
      </c>
      <c r="X69" s="23" t="n">
        <v>46</v>
      </c>
      <c r="Y69" s="23" t="n">
        <v>35</v>
      </c>
      <c r="Z69" s="20"/>
      <c r="AA69" s="20"/>
      <c r="AB69" s="20"/>
      <c r="AC69" s="20"/>
      <c r="AD69" s="23" t="n">
        <v>46</v>
      </c>
      <c r="AE69" s="20"/>
    </row>
    <row r="70" s="24" customFormat="true" ht="30" hidden="false" customHeight="false" outlineLevel="0" collapsed="false">
      <c r="A70" s="20"/>
      <c r="B70" s="21" t="s">
        <v>111</v>
      </c>
      <c r="C70" s="20" t="n">
        <v>103.5</v>
      </c>
      <c r="D70" s="20"/>
      <c r="E70" s="20" t="n">
        <v>497</v>
      </c>
      <c r="F70" s="20" t="n">
        <v>4.8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2" t="n">
        <v>173</v>
      </c>
      <c r="W70" s="22" t="n">
        <v>35</v>
      </c>
      <c r="X70" s="23" t="n">
        <v>173</v>
      </c>
      <c r="Y70" s="23" t="n">
        <v>35</v>
      </c>
      <c r="Z70" s="20"/>
      <c r="AA70" s="20"/>
      <c r="AB70" s="20"/>
      <c r="AC70" s="20"/>
      <c r="AD70" s="23" t="n">
        <v>173</v>
      </c>
      <c r="AE70" s="20"/>
    </row>
    <row r="71" s="24" customFormat="true" ht="15" hidden="false" customHeight="false" outlineLevel="0" collapsed="false">
      <c r="A71" s="20"/>
      <c r="B71" s="21" t="s">
        <v>78</v>
      </c>
      <c r="C71" s="20" t="n">
        <v>87.9096</v>
      </c>
      <c r="D71" s="20" t="n">
        <v>77</v>
      </c>
      <c r="E71" s="20" t="n">
        <v>72</v>
      </c>
      <c r="F71" s="20" t="n">
        <v>0.8</v>
      </c>
      <c r="G71" s="20" t="n">
        <v>26</v>
      </c>
      <c r="H71" s="20" t="n">
        <v>35</v>
      </c>
      <c r="I71" s="20"/>
      <c r="J71" s="20"/>
      <c r="K71" s="20"/>
      <c r="L71" s="20"/>
      <c r="M71" s="20" t="n">
        <v>26</v>
      </c>
      <c r="N71" s="20"/>
      <c r="O71" s="20" t="n">
        <v>9</v>
      </c>
      <c r="P71" s="20"/>
      <c r="Q71" s="20"/>
      <c r="R71" s="20"/>
      <c r="S71" s="20" t="n">
        <v>9</v>
      </c>
      <c r="T71" s="20"/>
      <c r="U71" s="20" t="n">
        <v>34</v>
      </c>
      <c r="V71" s="22" t="n">
        <v>25</v>
      </c>
      <c r="W71" s="22" t="n">
        <v>35</v>
      </c>
      <c r="X71" s="23" t="n">
        <v>25</v>
      </c>
      <c r="Y71" s="23" t="n">
        <v>35</v>
      </c>
      <c r="Z71" s="20"/>
      <c r="AA71" s="20"/>
      <c r="AB71" s="20"/>
      <c r="AC71" s="20"/>
      <c r="AD71" s="23" t="n">
        <v>25</v>
      </c>
      <c r="AE71" s="20"/>
    </row>
    <row r="72" s="24" customFormat="true" ht="30" hidden="false" customHeight="false" outlineLevel="0" collapsed="false">
      <c r="A72" s="20"/>
      <c r="B72" s="21" t="s">
        <v>80</v>
      </c>
      <c r="C72" s="20" t="n">
        <v>166.71</v>
      </c>
      <c r="D72" s="20"/>
      <c r="E72" s="20" t="n">
        <v>639</v>
      </c>
      <c r="F72" s="20" t="n">
        <v>3.83</v>
      </c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2" t="n">
        <v>223</v>
      </c>
      <c r="W72" s="22" t="n">
        <v>35</v>
      </c>
      <c r="X72" s="23" t="n">
        <v>223</v>
      </c>
      <c r="Y72" s="23" t="n">
        <v>35</v>
      </c>
      <c r="Z72" s="20"/>
      <c r="AA72" s="20"/>
      <c r="AB72" s="20"/>
      <c r="AC72" s="20"/>
      <c r="AD72" s="23" t="n">
        <v>223</v>
      </c>
      <c r="AE72" s="20"/>
    </row>
    <row r="73" s="24" customFormat="true" ht="15" hidden="false" customHeight="false" outlineLevel="0" collapsed="false">
      <c r="A73" s="20"/>
      <c r="B73" s="21" t="s">
        <v>81</v>
      </c>
      <c r="C73" s="20" t="n">
        <v>126.441</v>
      </c>
      <c r="D73" s="20" t="n">
        <v>281</v>
      </c>
      <c r="E73" s="20" t="n">
        <v>277</v>
      </c>
      <c r="F73" s="20" t="n">
        <v>2.1</v>
      </c>
      <c r="G73" s="20" t="n">
        <v>98</v>
      </c>
      <c r="H73" s="20" t="n">
        <v>35</v>
      </c>
      <c r="I73" s="20"/>
      <c r="J73" s="20"/>
      <c r="K73" s="20"/>
      <c r="L73" s="20"/>
      <c r="M73" s="20" t="n">
        <v>98</v>
      </c>
      <c r="N73" s="20"/>
      <c r="O73" s="20" t="n">
        <v>9</v>
      </c>
      <c r="P73" s="20"/>
      <c r="Q73" s="20"/>
      <c r="R73" s="20"/>
      <c r="S73" s="20" t="n">
        <v>9</v>
      </c>
      <c r="T73" s="20"/>
      <c r="U73" s="20" t="n">
        <v>9</v>
      </c>
      <c r="V73" s="22" t="n">
        <v>96</v>
      </c>
      <c r="W73" s="22" t="n">
        <v>35</v>
      </c>
      <c r="X73" s="23" t="n">
        <v>96</v>
      </c>
      <c r="Y73" s="23" t="n">
        <v>35</v>
      </c>
      <c r="Z73" s="20"/>
      <c r="AA73" s="20"/>
      <c r="AB73" s="20"/>
      <c r="AC73" s="20"/>
      <c r="AD73" s="23" t="n">
        <v>96</v>
      </c>
      <c r="AE73" s="20"/>
    </row>
    <row r="74" s="29" customFormat="true" ht="15" hidden="false" customHeight="false" outlineLevel="0" collapsed="false">
      <c r="A74" s="26" t="s">
        <v>33</v>
      </c>
      <c r="B74" s="26"/>
      <c r="C74" s="26" t="n">
        <f aca="false">SUM(C65:C73)</f>
        <v>2360.2066</v>
      </c>
      <c r="D74" s="26" t="n">
        <f aca="false">SUM(D65:D73)</f>
        <v>2460</v>
      </c>
      <c r="E74" s="26" t="n">
        <f aca="false">SUM(E65:E73)</f>
        <v>3068</v>
      </c>
      <c r="F74" s="26"/>
      <c r="G74" s="26" t="n">
        <f aca="false">SUM(G65:G73)</f>
        <v>857</v>
      </c>
      <c r="H74" s="26"/>
      <c r="I74" s="26"/>
      <c r="J74" s="26" t="n">
        <f aca="false">SUM(J65:J73)</f>
        <v>0</v>
      </c>
      <c r="K74" s="26"/>
      <c r="L74" s="26"/>
      <c r="M74" s="26" t="n">
        <f aca="false">SUM(M65:M73)</f>
        <v>857</v>
      </c>
      <c r="N74" s="26" t="n">
        <f aca="false">SUM(N65:N73)</f>
        <v>0</v>
      </c>
      <c r="O74" s="26" t="n">
        <f aca="false">SUM(O65:O73)</f>
        <v>409</v>
      </c>
      <c r="P74" s="26"/>
      <c r="Q74" s="26"/>
      <c r="R74" s="26"/>
      <c r="S74" s="26" t="n">
        <f aca="false">SUM(S65:S73)</f>
        <v>409</v>
      </c>
      <c r="T74" s="26"/>
      <c r="U74" s="26"/>
      <c r="V74" s="27" t="n">
        <f aca="false">SUM(V65:V73)</f>
        <v>1069</v>
      </c>
      <c r="W74" s="27"/>
      <c r="X74" s="28" t="n">
        <f aca="false">SUM(X65:X73)</f>
        <v>1068</v>
      </c>
      <c r="Y74" s="28"/>
      <c r="Z74" s="26" t="n">
        <f aca="false">SUM(Z65:Z73)</f>
        <v>5</v>
      </c>
      <c r="AA74" s="26"/>
      <c r="AB74" s="26"/>
      <c r="AC74" s="26"/>
      <c r="AD74" s="28" t="n">
        <f aca="false">SUM(AD65:AD73)</f>
        <v>1068</v>
      </c>
      <c r="AE74" s="26"/>
    </row>
    <row r="75" customFormat="false" ht="15" hidden="false" customHeight="false" outlineLevel="0" collapsed="false">
      <c r="A75" s="26" t="s">
        <v>82</v>
      </c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</row>
    <row r="76" s="2" customFormat="true" ht="30" hidden="false" customHeight="false" outlineLevel="0" collapsed="false">
      <c r="A76" s="15"/>
      <c r="B76" s="16" t="s">
        <v>44</v>
      </c>
      <c r="C76" s="15" t="n">
        <v>8297.126</v>
      </c>
      <c r="D76" s="15" t="n">
        <v>4688</v>
      </c>
      <c r="E76" s="15" t="n">
        <v>5309</v>
      </c>
      <c r="F76" s="15" t="n">
        <v>0.9</v>
      </c>
      <c r="G76" s="15" t="n">
        <v>1640</v>
      </c>
      <c r="H76" s="15" t="n">
        <v>35</v>
      </c>
      <c r="I76" s="15"/>
      <c r="J76" s="15"/>
      <c r="K76" s="15"/>
      <c r="L76" s="15"/>
      <c r="M76" s="15" t="n">
        <v>1640</v>
      </c>
      <c r="N76" s="15"/>
      <c r="O76" s="15" t="n">
        <v>663</v>
      </c>
      <c r="P76" s="15"/>
      <c r="Q76" s="15"/>
      <c r="R76" s="15"/>
      <c r="S76" s="15" t="n">
        <v>663</v>
      </c>
      <c r="T76" s="15"/>
      <c r="U76" s="15" t="n">
        <v>40</v>
      </c>
      <c r="V76" s="15" t="n">
        <v>1858</v>
      </c>
      <c r="W76" s="15" t="n">
        <v>35</v>
      </c>
      <c r="X76" s="15" t="n">
        <v>1857</v>
      </c>
      <c r="Y76" s="15" t="n">
        <v>34.9</v>
      </c>
      <c r="Z76" s="15" t="n">
        <v>1176</v>
      </c>
      <c r="AA76" s="15"/>
      <c r="AB76" s="15"/>
      <c r="AC76" s="15"/>
      <c r="AD76" s="15" t="n">
        <v>1857</v>
      </c>
      <c r="AE76" s="15"/>
    </row>
    <row r="77" s="24" customFormat="true" ht="15" hidden="false" customHeight="false" outlineLevel="0" collapsed="false">
      <c r="A77" s="20"/>
      <c r="B77" s="21" t="s">
        <v>31</v>
      </c>
      <c r="C77" s="20" t="n">
        <v>108</v>
      </c>
      <c r="D77" s="20"/>
      <c r="E77" s="20" t="n">
        <v>186</v>
      </c>
      <c r="F77" s="20" t="n">
        <v>1.72</v>
      </c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2" t="n">
        <v>65</v>
      </c>
      <c r="W77" s="22" t="n">
        <v>35</v>
      </c>
      <c r="X77" s="23" t="n">
        <v>65</v>
      </c>
      <c r="Y77" s="23" t="n">
        <v>35</v>
      </c>
      <c r="Z77" s="20"/>
      <c r="AA77" s="20"/>
      <c r="AB77" s="20"/>
      <c r="AC77" s="20"/>
      <c r="AD77" s="23" t="n">
        <v>65</v>
      </c>
      <c r="AE77" s="20"/>
    </row>
    <row r="78" s="24" customFormat="true" ht="120" hidden="false" customHeight="false" outlineLevel="0" collapsed="false">
      <c r="A78" s="20"/>
      <c r="B78" s="21" t="s">
        <v>83</v>
      </c>
      <c r="C78" s="20" t="n">
        <v>789.654</v>
      </c>
      <c r="D78" s="20" t="n">
        <v>239</v>
      </c>
      <c r="E78" s="20" t="n">
        <v>379</v>
      </c>
      <c r="F78" s="20" t="n">
        <v>0.48</v>
      </c>
      <c r="G78" s="20" t="n">
        <v>83</v>
      </c>
      <c r="H78" s="20" t="n">
        <v>35</v>
      </c>
      <c r="I78" s="20"/>
      <c r="J78" s="20"/>
      <c r="K78" s="20"/>
      <c r="L78" s="20"/>
      <c r="M78" s="20" t="n">
        <v>83</v>
      </c>
      <c r="N78" s="20"/>
      <c r="O78" s="20" t="n">
        <v>16</v>
      </c>
      <c r="P78" s="20"/>
      <c r="Q78" s="20"/>
      <c r="R78" s="20"/>
      <c r="S78" s="20" t="n">
        <v>16</v>
      </c>
      <c r="T78" s="20"/>
      <c r="U78" s="20" t="n">
        <v>19</v>
      </c>
      <c r="V78" s="22" t="n">
        <v>132</v>
      </c>
      <c r="W78" s="22" t="n">
        <v>35</v>
      </c>
      <c r="X78" s="23" t="n">
        <v>132</v>
      </c>
      <c r="Y78" s="23" t="n">
        <v>35</v>
      </c>
      <c r="Z78" s="20"/>
      <c r="AA78" s="20"/>
      <c r="AB78" s="20"/>
      <c r="AC78" s="20"/>
      <c r="AD78" s="23" t="n">
        <v>132</v>
      </c>
      <c r="AE78" s="20"/>
    </row>
    <row r="79" s="29" customFormat="true" ht="15" hidden="false" customHeight="false" outlineLevel="0" collapsed="false">
      <c r="A79" s="26" t="s">
        <v>33</v>
      </c>
      <c r="B79" s="26"/>
      <c r="C79" s="26" t="n">
        <f aca="false">SUM(C76:C78)</f>
        <v>9194.78</v>
      </c>
      <c r="D79" s="26" t="n">
        <f aca="false">SUM(D76:D78)</f>
        <v>4927</v>
      </c>
      <c r="E79" s="26" t="n">
        <f aca="false">SUM(E76:E78)</f>
        <v>5874</v>
      </c>
      <c r="F79" s="26"/>
      <c r="G79" s="26" t="n">
        <f aca="false">SUM(G76:G78)</f>
        <v>1723</v>
      </c>
      <c r="H79" s="26" t="n">
        <f aca="false">SUM(H76:H78)</f>
        <v>70</v>
      </c>
      <c r="I79" s="26"/>
      <c r="J79" s="26" t="n">
        <f aca="false">SUM(J76:J78)</f>
        <v>0</v>
      </c>
      <c r="K79" s="26"/>
      <c r="L79" s="26"/>
      <c r="M79" s="26" t="n">
        <f aca="false">SUM(M76:M78)</f>
        <v>1723</v>
      </c>
      <c r="N79" s="26"/>
      <c r="O79" s="26" t="n">
        <f aca="false">SUM(O76:O78)</f>
        <v>679</v>
      </c>
      <c r="P79" s="26"/>
      <c r="Q79" s="26"/>
      <c r="R79" s="26"/>
      <c r="S79" s="26" t="n">
        <f aca="false">SUM(S76:S78)</f>
        <v>679</v>
      </c>
      <c r="T79" s="26"/>
      <c r="U79" s="26"/>
      <c r="V79" s="27" t="n">
        <f aca="false">SUM(V76:V78)</f>
        <v>2055</v>
      </c>
      <c r="W79" s="27"/>
      <c r="X79" s="28" t="n">
        <f aca="false">SUM(X76:X78)</f>
        <v>2054</v>
      </c>
      <c r="Y79" s="28"/>
      <c r="Z79" s="26" t="n">
        <f aca="false">SUM(Z76:Z78)</f>
        <v>1176</v>
      </c>
      <c r="AA79" s="26"/>
      <c r="AB79" s="26"/>
      <c r="AC79" s="26"/>
      <c r="AD79" s="28" t="n">
        <f aca="false">SUM(AD76:AD78)</f>
        <v>2054</v>
      </c>
      <c r="AE79" s="26"/>
    </row>
    <row r="80" s="29" customFormat="true" ht="15" hidden="false" customHeight="true" outlineLevel="0" collapsed="false">
      <c r="A80" s="25" t="s">
        <v>84</v>
      </c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  <c r="AC80" s="25"/>
      <c r="AD80" s="25"/>
      <c r="AE80" s="25"/>
    </row>
    <row r="81" s="32" customFormat="true" ht="30" hidden="false" customHeight="false" outlineLevel="0" collapsed="false">
      <c r="A81" s="28"/>
      <c r="B81" s="16" t="s">
        <v>44</v>
      </c>
      <c r="C81" s="28" t="n">
        <v>2230.276</v>
      </c>
      <c r="D81" s="28" t="n">
        <v>1000</v>
      </c>
      <c r="E81" s="28" t="n">
        <v>1627</v>
      </c>
      <c r="F81" s="28" t="n">
        <v>0.73</v>
      </c>
      <c r="G81" s="28" t="n">
        <v>350</v>
      </c>
      <c r="H81" s="28" t="n">
        <v>35</v>
      </c>
      <c r="I81" s="28"/>
      <c r="J81" s="28"/>
      <c r="K81" s="28"/>
      <c r="L81" s="28"/>
      <c r="M81" s="28" t="n">
        <v>350</v>
      </c>
      <c r="N81" s="28"/>
      <c r="O81" s="28" t="n">
        <v>13</v>
      </c>
      <c r="P81" s="28"/>
      <c r="Q81" s="28"/>
      <c r="R81" s="28"/>
      <c r="S81" s="28" t="n">
        <v>13</v>
      </c>
      <c r="T81" s="28"/>
      <c r="U81" s="28" t="n">
        <v>3.7</v>
      </c>
      <c r="V81" s="28" t="n">
        <v>569</v>
      </c>
      <c r="W81" s="28" t="n">
        <v>35</v>
      </c>
      <c r="X81" s="28" t="n">
        <v>569</v>
      </c>
      <c r="Y81" s="28" t="n">
        <v>35</v>
      </c>
      <c r="Z81" s="28" t="n">
        <v>266</v>
      </c>
      <c r="AA81" s="28"/>
      <c r="AB81" s="28"/>
      <c r="AC81" s="28"/>
      <c r="AD81" s="28" t="n">
        <v>569</v>
      </c>
      <c r="AE81" s="28"/>
    </row>
    <row r="82" s="37" customFormat="true" ht="15" hidden="false" customHeight="false" outlineLevel="0" collapsed="false">
      <c r="A82" s="33"/>
      <c r="B82" s="34" t="s">
        <v>85</v>
      </c>
      <c r="C82" s="33" t="n">
        <v>18.65</v>
      </c>
      <c r="D82" s="33" t="n">
        <v>47</v>
      </c>
      <c r="E82" s="33" t="n">
        <v>53</v>
      </c>
      <c r="F82" s="33" t="n">
        <v>2.8</v>
      </c>
      <c r="G82" s="33" t="n">
        <v>16</v>
      </c>
      <c r="H82" s="33" t="n">
        <v>35</v>
      </c>
      <c r="I82" s="33"/>
      <c r="J82" s="33"/>
      <c r="K82" s="33"/>
      <c r="L82" s="33"/>
      <c r="M82" s="33" t="n">
        <v>16</v>
      </c>
      <c r="N82" s="33"/>
      <c r="O82" s="33" t="n">
        <v>10</v>
      </c>
      <c r="P82" s="33"/>
      <c r="Q82" s="33"/>
      <c r="R82" s="33"/>
      <c r="S82" s="33" t="n">
        <v>10</v>
      </c>
      <c r="T82" s="33"/>
      <c r="U82" s="33" t="n">
        <v>62</v>
      </c>
      <c r="V82" s="35" t="n">
        <v>18</v>
      </c>
      <c r="W82" s="35" t="n">
        <v>35</v>
      </c>
      <c r="X82" s="36" t="n">
        <v>18</v>
      </c>
      <c r="Y82" s="36" t="n">
        <v>35</v>
      </c>
      <c r="Z82" s="33"/>
      <c r="AA82" s="33"/>
      <c r="AB82" s="33"/>
      <c r="AC82" s="33"/>
      <c r="AD82" s="36" t="n">
        <v>18</v>
      </c>
      <c r="AE82" s="33"/>
    </row>
    <row r="83" s="37" customFormat="true" ht="60" hidden="false" customHeight="false" outlineLevel="0" collapsed="false">
      <c r="A83" s="33"/>
      <c r="B83" s="34" t="s">
        <v>86</v>
      </c>
      <c r="C83" s="33" t="n">
        <v>996.589</v>
      </c>
      <c r="D83" s="33" t="n">
        <v>1457</v>
      </c>
      <c r="E83" s="33" t="n">
        <v>1707</v>
      </c>
      <c r="F83" s="33" t="n">
        <v>1.7</v>
      </c>
      <c r="G83" s="33" t="n">
        <v>250</v>
      </c>
      <c r="H83" s="33" t="n">
        <v>20</v>
      </c>
      <c r="I83" s="33"/>
      <c r="J83" s="33"/>
      <c r="K83" s="33"/>
      <c r="L83" s="33"/>
      <c r="M83" s="33"/>
      <c r="N83" s="33"/>
      <c r="O83" s="33" t="n">
        <v>79</v>
      </c>
      <c r="P83" s="33"/>
      <c r="Q83" s="33"/>
      <c r="R83" s="33"/>
      <c r="S83" s="33" t="n">
        <v>79</v>
      </c>
      <c r="T83" s="33"/>
      <c r="U83" s="33" t="n">
        <v>31</v>
      </c>
      <c r="V83" s="35" t="n">
        <v>597</v>
      </c>
      <c r="W83" s="35" t="n">
        <v>35</v>
      </c>
      <c r="X83" s="36" t="n">
        <v>250</v>
      </c>
      <c r="Y83" s="36" t="n">
        <v>14.6</v>
      </c>
      <c r="Z83" s="33"/>
      <c r="AA83" s="33"/>
      <c r="AB83" s="33"/>
      <c r="AC83" s="33"/>
      <c r="AD83" s="36" t="n">
        <v>250</v>
      </c>
      <c r="AE83" s="33"/>
    </row>
    <row r="84" s="37" customFormat="true" ht="15" hidden="false" customHeight="false" outlineLevel="0" collapsed="false">
      <c r="A84" s="33"/>
      <c r="B84" s="34" t="s">
        <v>88</v>
      </c>
      <c r="C84" s="33" t="n">
        <v>50.43</v>
      </c>
      <c r="D84" s="33" t="n">
        <v>36</v>
      </c>
      <c r="E84" s="33" t="n">
        <v>53</v>
      </c>
      <c r="F84" s="33" t="n">
        <v>1.06</v>
      </c>
      <c r="G84" s="33" t="n">
        <v>12</v>
      </c>
      <c r="H84" s="33" t="n">
        <v>35</v>
      </c>
      <c r="I84" s="33"/>
      <c r="J84" s="33"/>
      <c r="K84" s="33"/>
      <c r="L84" s="33"/>
      <c r="M84" s="33"/>
      <c r="N84" s="33"/>
      <c r="O84" s="33" t="n">
        <v>0</v>
      </c>
      <c r="P84" s="33"/>
      <c r="Q84" s="33"/>
      <c r="R84" s="33"/>
      <c r="S84" s="33"/>
      <c r="T84" s="33"/>
      <c r="U84" s="33" t="n">
        <v>0</v>
      </c>
      <c r="V84" s="35" t="n">
        <v>18</v>
      </c>
      <c r="W84" s="35" t="n">
        <v>35</v>
      </c>
      <c r="X84" s="36" t="n">
        <v>18</v>
      </c>
      <c r="Y84" s="36" t="n">
        <v>35</v>
      </c>
      <c r="Z84" s="33"/>
      <c r="AA84" s="33"/>
      <c r="AB84" s="33"/>
      <c r="AC84" s="33"/>
      <c r="AD84" s="36" t="n">
        <v>18</v>
      </c>
      <c r="AE84" s="33"/>
    </row>
    <row r="85" s="37" customFormat="true" ht="15" hidden="false" customHeight="false" outlineLevel="0" collapsed="false">
      <c r="A85" s="33"/>
      <c r="B85" s="34" t="s">
        <v>112</v>
      </c>
      <c r="C85" s="33" t="n">
        <v>7.42</v>
      </c>
      <c r="D85" s="33" t="n">
        <v>35</v>
      </c>
      <c r="E85" s="33"/>
      <c r="F85" s="33"/>
      <c r="G85" s="33" t="n">
        <v>12</v>
      </c>
      <c r="H85" s="33" t="n">
        <v>35</v>
      </c>
      <c r="I85" s="33"/>
      <c r="J85" s="33"/>
      <c r="K85" s="33"/>
      <c r="L85" s="33"/>
      <c r="M85" s="33" t="n">
        <v>12</v>
      </c>
      <c r="N85" s="33"/>
      <c r="O85" s="33" t="n">
        <v>0</v>
      </c>
      <c r="P85" s="33"/>
      <c r="Q85" s="33"/>
      <c r="R85" s="33"/>
      <c r="S85" s="33"/>
      <c r="T85" s="33"/>
      <c r="U85" s="33" t="n">
        <v>0</v>
      </c>
      <c r="V85" s="35" t="n">
        <v>12</v>
      </c>
      <c r="W85" s="35" t="n">
        <v>35</v>
      </c>
      <c r="X85" s="36" t="n">
        <v>12</v>
      </c>
      <c r="Y85" s="36" t="n">
        <v>35</v>
      </c>
      <c r="Z85" s="33"/>
      <c r="AA85" s="33"/>
      <c r="AB85" s="33"/>
      <c r="AC85" s="33"/>
      <c r="AD85" s="36" t="n">
        <v>12</v>
      </c>
      <c r="AE85" s="33"/>
    </row>
    <row r="86" s="37" customFormat="true" ht="30" hidden="false" customHeight="false" outlineLevel="0" collapsed="false">
      <c r="A86" s="33"/>
      <c r="B86" s="34" t="s">
        <v>89</v>
      </c>
      <c r="C86" s="33" t="n">
        <v>27.52</v>
      </c>
      <c r="D86" s="33"/>
      <c r="E86" s="33" t="n">
        <v>48</v>
      </c>
      <c r="F86" s="33" t="n">
        <v>1.7</v>
      </c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5" t="n">
        <v>16</v>
      </c>
      <c r="W86" s="35" t="n">
        <v>35</v>
      </c>
      <c r="X86" s="36" t="n">
        <v>16</v>
      </c>
      <c r="Y86" s="36" t="n">
        <v>35</v>
      </c>
      <c r="Z86" s="33"/>
      <c r="AA86" s="33"/>
      <c r="AB86" s="33"/>
      <c r="AC86" s="33"/>
      <c r="AD86" s="36" t="n">
        <v>16</v>
      </c>
      <c r="AE86" s="33"/>
    </row>
    <row r="87" s="37" customFormat="true" ht="15" hidden="false" customHeight="false" outlineLevel="0" collapsed="false">
      <c r="A87" s="33"/>
      <c r="B87" s="34" t="s">
        <v>90</v>
      </c>
      <c r="C87" s="33" t="n">
        <v>10.7</v>
      </c>
      <c r="D87" s="33" t="n">
        <v>31</v>
      </c>
      <c r="E87" s="33" t="n">
        <v>35</v>
      </c>
      <c r="F87" s="33" t="n">
        <v>3.2</v>
      </c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5" t="n">
        <v>12</v>
      </c>
      <c r="W87" s="35" t="n">
        <v>35</v>
      </c>
      <c r="X87" s="36" t="n">
        <v>12</v>
      </c>
      <c r="Y87" s="36" t="n">
        <v>35</v>
      </c>
      <c r="Z87" s="33"/>
      <c r="AA87" s="33"/>
      <c r="AB87" s="33"/>
      <c r="AC87" s="33"/>
      <c r="AD87" s="36" t="n">
        <v>12</v>
      </c>
      <c r="AE87" s="33"/>
    </row>
    <row r="88" s="24" customFormat="true" ht="75" hidden="false" customHeight="false" outlineLevel="0" collapsed="false">
      <c r="A88" s="20"/>
      <c r="B88" s="21" t="s">
        <v>92</v>
      </c>
      <c r="C88" s="20" t="n">
        <v>68.272</v>
      </c>
      <c r="D88" s="20" t="n">
        <v>107</v>
      </c>
      <c r="E88" s="20" t="n">
        <v>112</v>
      </c>
      <c r="F88" s="20" t="n">
        <v>1.64</v>
      </c>
      <c r="G88" s="20" t="n">
        <v>37</v>
      </c>
      <c r="H88" s="20" t="n">
        <v>35</v>
      </c>
      <c r="I88" s="20"/>
      <c r="J88" s="20"/>
      <c r="K88" s="20"/>
      <c r="L88" s="20"/>
      <c r="M88" s="20" t="n">
        <v>37</v>
      </c>
      <c r="N88" s="20"/>
      <c r="O88" s="20" t="n">
        <v>37</v>
      </c>
      <c r="P88" s="20"/>
      <c r="Q88" s="20"/>
      <c r="R88" s="20"/>
      <c r="S88" s="20" t="n">
        <v>37</v>
      </c>
      <c r="T88" s="20"/>
      <c r="U88" s="20" t="n">
        <v>100</v>
      </c>
      <c r="V88" s="22" t="n">
        <v>39</v>
      </c>
      <c r="W88" s="22" t="n">
        <v>35</v>
      </c>
      <c r="X88" s="23" t="n">
        <v>39</v>
      </c>
      <c r="Y88" s="23" t="n">
        <v>35</v>
      </c>
      <c r="Z88" s="20"/>
      <c r="AA88" s="20"/>
      <c r="AB88" s="20"/>
      <c r="AC88" s="20"/>
      <c r="AD88" s="23" t="n">
        <v>39</v>
      </c>
      <c r="AE88" s="20"/>
    </row>
    <row r="89" s="39" customFormat="true" ht="15" hidden="false" customHeight="false" outlineLevel="0" collapsed="false">
      <c r="A89" s="20"/>
      <c r="B89" s="21" t="s">
        <v>93</v>
      </c>
      <c r="C89" s="20" t="n">
        <v>180.08</v>
      </c>
      <c r="D89" s="20" t="n">
        <v>281</v>
      </c>
      <c r="E89" s="20" t="n">
        <v>270</v>
      </c>
      <c r="F89" s="20" t="n">
        <v>1.5</v>
      </c>
      <c r="G89" s="20" t="n">
        <v>98</v>
      </c>
      <c r="H89" s="20" t="n">
        <v>35</v>
      </c>
      <c r="I89" s="20"/>
      <c r="J89" s="20"/>
      <c r="K89" s="20"/>
      <c r="L89" s="20"/>
      <c r="M89" s="20" t="n">
        <v>98</v>
      </c>
      <c r="N89" s="20"/>
      <c r="O89" s="20" t="n">
        <v>84</v>
      </c>
      <c r="P89" s="20"/>
      <c r="Q89" s="20"/>
      <c r="R89" s="20"/>
      <c r="S89" s="20" t="n">
        <v>84</v>
      </c>
      <c r="T89" s="20"/>
      <c r="U89" s="20" t="n">
        <v>85</v>
      </c>
      <c r="V89" s="22" t="n">
        <v>94</v>
      </c>
      <c r="W89" s="22" t="n">
        <v>35</v>
      </c>
      <c r="X89" s="23" t="n">
        <v>94</v>
      </c>
      <c r="Y89" s="23" t="n">
        <v>35</v>
      </c>
      <c r="Z89" s="20"/>
      <c r="AA89" s="20"/>
      <c r="AB89" s="20"/>
      <c r="AC89" s="20"/>
      <c r="AD89" s="23" t="n">
        <v>94</v>
      </c>
      <c r="AE89" s="20"/>
    </row>
    <row r="90" s="39" customFormat="true" ht="15" hidden="false" customHeight="false" outlineLevel="0" collapsed="false">
      <c r="A90" s="20"/>
      <c r="B90" s="21" t="s">
        <v>94</v>
      </c>
      <c r="C90" s="20" t="n">
        <v>8.285</v>
      </c>
      <c r="D90" s="20" t="n">
        <v>35</v>
      </c>
      <c r="E90" s="20" t="n">
        <v>35</v>
      </c>
      <c r="F90" s="20" t="n">
        <v>4.2</v>
      </c>
      <c r="G90" s="20" t="n">
        <v>12</v>
      </c>
      <c r="H90" s="20" t="n">
        <v>35</v>
      </c>
      <c r="I90" s="20"/>
      <c r="J90" s="20"/>
      <c r="K90" s="20"/>
      <c r="L90" s="20"/>
      <c r="M90" s="20" t="n">
        <v>12</v>
      </c>
      <c r="N90" s="20"/>
      <c r="O90" s="20" t="n">
        <v>10</v>
      </c>
      <c r="P90" s="20"/>
      <c r="Q90" s="20"/>
      <c r="R90" s="20"/>
      <c r="S90" s="20" t="n">
        <v>10</v>
      </c>
      <c r="T90" s="20"/>
      <c r="U90" s="20" t="n">
        <v>83</v>
      </c>
      <c r="V90" s="22" t="n">
        <v>12</v>
      </c>
      <c r="W90" s="22" t="n">
        <v>35</v>
      </c>
      <c r="X90" s="23" t="n">
        <v>12</v>
      </c>
      <c r="Y90" s="23" t="n">
        <v>35</v>
      </c>
      <c r="Z90" s="20"/>
      <c r="AA90" s="20"/>
      <c r="AB90" s="20"/>
      <c r="AC90" s="20"/>
      <c r="AD90" s="23" t="n">
        <v>12</v>
      </c>
      <c r="AE90" s="20"/>
    </row>
    <row r="91" s="39" customFormat="true" ht="15" hidden="false" customHeight="false" outlineLevel="0" collapsed="false">
      <c r="A91" s="20"/>
      <c r="B91" s="21" t="s">
        <v>53</v>
      </c>
      <c r="C91" s="20" t="n">
        <v>199.1</v>
      </c>
      <c r="D91" s="20"/>
      <c r="E91" s="20" t="n">
        <v>304</v>
      </c>
      <c r="F91" s="20" t="n">
        <v>1.5</v>
      </c>
      <c r="G91" s="20" t="n">
        <v>93</v>
      </c>
      <c r="H91" s="20" t="n">
        <v>35</v>
      </c>
      <c r="I91" s="20"/>
      <c r="J91" s="20"/>
      <c r="K91" s="20"/>
      <c r="L91" s="20"/>
      <c r="M91" s="20" t="n">
        <v>93</v>
      </c>
      <c r="N91" s="20"/>
      <c r="O91" s="20"/>
      <c r="P91" s="20"/>
      <c r="Q91" s="20"/>
      <c r="R91" s="20"/>
      <c r="S91" s="20"/>
      <c r="T91" s="20"/>
      <c r="U91" s="20"/>
      <c r="V91" s="22" t="n">
        <v>106</v>
      </c>
      <c r="W91" s="22" t="n">
        <v>35</v>
      </c>
      <c r="X91" s="23" t="n">
        <v>106</v>
      </c>
      <c r="Y91" s="23" t="n">
        <v>35</v>
      </c>
      <c r="Z91" s="20"/>
      <c r="AA91" s="20"/>
      <c r="AB91" s="20"/>
      <c r="AC91" s="20"/>
      <c r="AD91" s="23" t="n">
        <v>106</v>
      </c>
      <c r="AE91" s="20"/>
    </row>
    <row r="92" s="39" customFormat="true" ht="30" hidden="false" customHeight="false" outlineLevel="0" collapsed="false">
      <c r="A92" s="20"/>
      <c r="B92" s="21" t="s">
        <v>95</v>
      </c>
      <c r="C92" s="20" t="n">
        <v>13.42</v>
      </c>
      <c r="D92" s="20" t="n">
        <v>46</v>
      </c>
      <c r="E92" s="20" t="n">
        <v>45</v>
      </c>
      <c r="F92" s="20" t="n">
        <v>3.3</v>
      </c>
      <c r="G92" s="20" t="n">
        <v>15</v>
      </c>
      <c r="H92" s="20" t="n">
        <v>35</v>
      </c>
      <c r="I92" s="20"/>
      <c r="J92" s="20"/>
      <c r="K92" s="20"/>
      <c r="L92" s="20"/>
      <c r="M92" s="20" t="n">
        <v>15</v>
      </c>
      <c r="N92" s="20"/>
      <c r="O92" s="20" t="n">
        <v>10</v>
      </c>
      <c r="P92" s="20"/>
      <c r="Q92" s="20"/>
      <c r="R92" s="20"/>
      <c r="S92" s="20" t="n">
        <v>10</v>
      </c>
      <c r="T92" s="20"/>
      <c r="U92" s="20" t="n">
        <v>66</v>
      </c>
      <c r="V92" s="22" t="n">
        <v>15</v>
      </c>
      <c r="W92" s="22" t="n">
        <v>35</v>
      </c>
      <c r="X92" s="23" t="n">
        <v>15</v>
      </c>
      <c r="Y92" s="23" t="n">
        <v>35</v>
      </c>
      <c r="Z92" s="20"/>
      <c r="AA92" s="20"/>
      <c r="AB92" s="20"/>
      <c r="AC92" s="20"/>
      <c r="AD92" s="23" t="n">
        <v>15</v>
      </c>
      <c r="AE92" s="20"/>
    </row>
    <row r="93" s="39" customFormat="true" ht="15" hidden="false" customHeight="false" outlineLevel="0" collapsed="false">
      <c r="A93" s="20"/>
      <c r="B93" s="21" t="s">
        <v>96</v>
      </c>
      <c r="C93" s="20" t="n">
        <v>27.5</v>
      </c>
      <c r="D93" s="20" t="n">
        <v>47</v>
      </c>
      <c r="E93" s="20" t="n">
        <v>41</v>
      </c>
      <c r="F93" s="20" t="n">
        <v>1.4</v>
      </c>
      <c r="G93" s="20" t="n">
        <v>11</v>
      </c>
      <c r="H93" s="20" t="n">
        <v>25</v>
      </c>
      <c r="I93" s="20"/>
      <c r="J93" s="20"/>
      <c r="K93" s="20"/>
      <c r="L93" s="20"/>
      <c r="M93" s="20" t="n">
        <v>11</v>
      </c>
      <c r="N93" s="20"/>
      <c r="O93" s="20" t="n">
        <v>10</v>
      </c>
      <c r="P93" s="20"/>
      <c r="Q93" s="20"/>
      <c r="R93" s="20"/>
      <c r="S93" s="20" t="n">
        <v>10</v>
      </c>
      <c r="T93" s="20"/>
      <c r="U93" s="20" t="n">
        <v>90</v>
      </c>
      <c r="V93" s="22" t="n">
        <v>14</v>
      </c>
      <c r="W93" s="22" t="n">
        <v>35</v>
      </c>
      <c r="X93" s="23" t="n">
        <v>10</v>
      </c>
      <c r="Y93" s="23" t="n">
        <v>25</v>
      </c>
      <c r="Z93" s="20"/>
      <c r="AA93" s="20"/>
      <c r="AB93" s="20"/>
      <c r="AC93" s="20"/>
      <c r="AD93" s="23" t="n">
        <v>10</v>
      </c>
      <c r="AE93" s="20"/>
    </row>
    <row r="94" s="39" customFormat="true" ht="15" hidden="false" customHeight="false" outlineLevel="0" collapsed="false">
      <c r="A94" s="20"/>
      <c r="B94" s="21" t="s">
        <v>97</v>
      </c>
      <c r="C94" s="20" t="n">
        <v>28.447</v>
      </c>
      <c r="D94" s="20" t="n">
        <v>43</v>
      </c>
      <c r="E94" s="20" t="n">
        <v>38</v>
      </c>
      <c r="F94" s="20" t="n">
        <v>1.3</v>
      </c>
      <c r="G94" s="20" t="n">
        <v>15</v>
      </c>
      <c r="H94" s="20" t="n">
        <v>35</v>
      </c>
      <c r="I94" s="20"/>
      <c r="J94" s="20"/>
      <c r="K94" s="20"/>
      <c r="L94" s="20"/>
      <c r="M94" s="20" t="n">
        <v>15</v>
      </c>
      <c r="N94" s="20"/>
      <c r="O94" s="20" t="n">
        <v>0</v>
      </c>
      <c r="P94" s="20"/>
      <c r="Q94" s="20"/>
      <c r="R94" s="20"/>
      <c r="S94" s="20"/>
      <c r="T94" s="20"/>
      <c r="U94" s="20" t="n">
        <v>0</v>
      </c>
      <c r="V94" s="22" t="n">
        <v>13</v>
      </c>
      <c r="W94" s="22" t="n">
        <v>35</v>
      </c>
      <c r="X94" s="23" t="n">
        <v>13</v>
      </c>
      <c r="Y94" s="23" t="n">
        <v>35</v>
      </c>
      <c r="Z94" s="20"/>
      <c r="AA94" s="20"/>
      <c r="AB94" s="20"/>
      <c r="AC94" s="20"/>
      <c r="AD94" s="23" t="n">
        <v>13</v>
      </c>
      <c r="AE94" s="20"/>
    </row>
    <row r="95" s="39" customFormat="true" ht="15" hidden="false" customHeight="false" outlineLevel="0" collapsed="false">
      <c r="A95" s="20"/>
      <c r="B95" s="21" t="s">
        <v>98</v>
      </c>
      <c r="C95" s="20" t="n">
        <v>65.4</v>
      </c>
      <c r="D95" s="20" t="n">
        <v>120</v>
      </c>
      <c r="E95" s="20" t="n">
        <v>118</v>
      </c>
      <c r="F95" s="20" t="n">
        <v>1.8</v>
      </c>
      <c r="G95" s="20" t="n">
        <v>42</v>
      </c>
      <c r="H95" s="20" t="n">
        <v>35</v>
      </c>
      <c r="I95" s="20"/>
      <c r="J95" s="20"/>
      <c r="K95" s="20"/>
      <c r="L95" s="20"/>
      <c r="M95" s="20" t="n">
        <v>42</v>
      </c>
      <c r="N95" s="20"/>
      <c r="O95" s="20" t="n">
        <v>0</v>
      </c>
      <c r="P95" s="20"/>
      <c r="Q95" s="20"/>
      <c r="R95" s="20"/>
      <c r="S95" s="20"/>
      <c r="T95" s="20"/>
      <c r="U95" s="20" t="n">
        <v>0</v>
      </c>
      <c r="V95" s="22" t="n">
        <v>41</v>
      </c>
      <c r="W95" s="22" t="n">
        <v>35</v>
      </c>
      <c r="X95" s="23" t="n">
        <v>41</v>
      </c>
      <c r="Y95" s="23" t="n">
        <v>35</v>
      </c>
      <c r="Z95" s="20"/>
      <c r="AA95" s="20"/>
      <c r="AB95" s="20"/>
      <c r="AC95" s="20"/>
      <c r="AD95" s="23" t="n">
        <v>41</v>
      </c>
      <c r="AE95" s="20"/>
    </row>
    <row r="96" s="39" customFormat="true" ht="15" hidden="false" customHeight="false" outlineLevel="0" collapsed="false">
      <c r="A96" s="20"/>
      <c r="B96" s="21" t="s">
        <v>99</v>
      </c>
      <c r="C96" s="20" t="n">
        <v>50.243</v>
      </c>
      <c r="D96" s="20" t="n">
        <v>71</v>
      </c>
      <c r="E96" s="20" t="n">
        <v>70</v>
      </c>
      <c r="F96" s="20" t="n">
        <v>1.39</v>
      </c>
      <c r="G96" s="20" t="n">
        <v>24</v>
      </c>
      <c r="H96" s="20" t="n">
        <v>35</v>
      </c>
      <c r="I96" s="20"/>
      <c r="J96" s="20"/>
      <c r="K96" s="20"/>
      <c r="L96" s="20"/>
      <c r="M96" s="20" t="n">
        <v>24</v>
      </c>
      <c r="N96" s="20"/>
      <c r="O96" s="20" t="n">
        <v>0</v>
      </c>
      <c r="P96" s="20"/>
      <c r="Q96" s="20"/>
      <c r="R96" s="20"/>
      <c r="S96" s="20"/>
      <c r="T96" s="20"/>
      <c r="U96" s="20" t="n">
        <v>0</v>
      </c>
      <c r="V96" s="22" t="n">
        <v>24</v>
      </c>
      <c r="W96" s="22" t="n">
        <v>35</v>
      </c>
      <c r="X96" s="23" t="n">
        <v>24</v>
      </c>
      <c r="Y96" s="23" t="n">
        <v>35</v>
      </c>
      <c r="Z96" s="20"/>
      <c r="AA96" s="20"/>
      <c r="AB96" s="20"/>
      <c r="AC96" s="20"/>
      <c r="AD96" s="23" t="n">
        <v>24</v>
      </c>
      <c r="AE96" s="20"/>
    </row>
    <row r="97" s="39" customFormat="true" ht="15" hidden="false" customHeight="false" outlineLevel="0" collapsed="false">
      <c r="A97" s="20"/>
      <c r="B97" s="21" t="s">
        <v>101</v>
      </c>
      <c r="C97" s="20" t="n">
        <v>34.351</v>
      </c>
      <c r="D97" s="20" t="n">
        <v>43</v>
      </c>
      <c r="E97" s="20" t="n">
        <v>37</v>
      </c>
      <c r="F97" s="20" t="n">
        <v>1.07</v>
      </c>
      <c r="G97" s="20" t="n">
        <v>15</v>
      </c>
      <c r="H97" s="20" t="n">
        <v>35</v>
      </c>
      <c r="I97" s="20"/>
      <c r="J97" s="20"/>
      <c r="K97" s="20"/>
      <c r="L97" s="20"/>
      <c r="M97" s="20" t="n">
        <v>15</v>
      </c>
      <c r="N97" s="20"/>
      <c r="O97" s="20" t="n">
        <v>0</v>
      </c>
      <c r="P97" s="20"/>
      <c r="Q97" s="20"/>
      <c r="R97" s="20"/>
      <c r="S97" s="20"/>
      <c r="T97" s="20"/>
      <c r="U97" s="20" t="n">
        <v>0</v>
      </c>
      <c r="V97" s="22" t="n">
        <v>12</v>
      </c>
      <c r="W97" s="22" t="n">
        <v>35</v>
      </c>
      <c r="X97" s="23" t="n">
        <v>12</v>
      </c>
      <c r="Y97" s="23" t="n">
        <v>35</v>
      </c>
      <c r="Z97" s="20"/>
      <c r="AA97" s="20"/>
      <c r="AB97" s="20"/>
      <c r="AC97" s="20"/>
      <c r="AD97" s="23" t="n">
        <v>12</v>
      </c>
      <c r="AE97" s="20"/>
    </row>
    <row r="98" s="39" customFormat="true" ht="30" hidden="false" customHeight="false" outlineLevel="0" collapsed="false">
      <c r="A98" s="20"/>
      <c r="B98" s="21" t="s">
        <v>103</v>
      </c>
      <c r="C98" s="20" t="n">
        <v>37.81</v>
      </c>
      <c r="D98" s="20" t="n">
        <v>66</v>
      </c>
      <c r="E98" s="20" t="n">
        <v>69</v>
      </c>
      <c r="F98" s="20" t="n">
        <v>2</v>
      </c>
      <c r="G98" s="20" t="n">
        <v>23</v>
      </c>
      <c r="H98" s="20" t="n">
        <v>35</v>
      </c>
      <c r="I98" s="20"/>
      <c r="J98" s="20"/>
      <c r="K98" s="20"/>
      <c r="L98" s="20"/>
      <c r="M98" s="20" t="n">
        <v>23</v>
      </c>
      <c r="N98" s="20"/>
      <c r="O98" s="20" t="n">
        <v>23</v>
      </c>
      <c r="P98" s="20"/>
      <c r="Q98" s="20"/>
      <c r="R98" s="20"/>
      <c r="S98" s="20" t="n">
        <v>23</v>
      </c>
      <c r="T98" s="20"/>
      <c r="U98" s="20" t="n">
        <v>100</v>
      </c>
      <c r="V98" s="22" t="n">
        <v>24</v>
      </c>
      <c r="W98" s="22" t="n">
        <v>35</v>
      </c>
      <c r="X98" s="23" t="n">
        <v>24</v>
      </c>
      <c r="Y98" s="23" t="n">
        <v>35</v>
      </c>
      <c r="Z98" s="20"/>
      <c r="AA98" s="20"/>
      <c r="AB98" s="20"/>
      <c r="AC98" s="20"/>
      <c r="AD98" s="23" t="n">
        <v>24</v>
      </c>
      <c r="AE98" s="20"/>
    </row>
    <row r="99" s="39" customFormat="true" ht="15" hidden="false" customHeight="false" outlineLevel="0" collapsed="false">
      <c r="A99" s="20"/>
      <c r="B99" s="21" t="s">
        <v>104</v>
      </c>
      <c r="C99" s="20" t="n">
        <v>30.92</v>
      </c>
      <c r="D99" s="20" t="n">
        <v>50</v>
      </c>
      <c r="E99" s="20" t="n">
        <v>50</v>
      </c>
      <c r="F99" s="20" t="n">
        <v>1.6</v>
      </c>
      <c r="G99" s="20" t="n">
        <v>17</v>
      </c>
      <c r="H99" s="20" t="n">
        <v>35</v>
      </c>
      <c r="I99" s="20"/>
      <c r="J99" s="20"/>
      <c r="K99" s="20"/>
      <c r="L99" s="20"/>
      <c r="M99" s="20" t="n">
        <v>17</v>
      </c>
      <c r="N99" s="20"/>
      <c r="O99" s="20" t="n">
        <v>0</v>
      </c>
      <c r="P99" s="20"/>
      <c r="Q99" s="20"/>
      <c r="R99" s="20"/>
      <c r="S99" s="20"/>
      <c r="T99" s="20"/>
      <c r="U99" s="20" t="n">
        <v>0</v>
      </c>
      <c r="V99" s="22" t="n">
        <v>17</v>
      </c>
      <c r="W99" s="22" t="n">
        <v>35</v>
      </c>
      <c r="X99" s="23" t="n">
        <v>17</v>
      </c>
      <c r="Y99" s="23" t="n">
        <v>35</v>
      </c>
      <c r="Z99" s="20"/>
      <c r="AA99" s="20"/>
      <c r="AB99" s="20"/>
      <c r="AC99" s="20"/>
      <c r="AD99" s="23" t="n">
        <v>17</v>
      </c>
      <c r="AE99" s="20"/>
    </row>
    <row r="100" s="39" customFormat="true" ht="15" hidden="false" customHeight="false" outlineLevel="0" collapsed="false">
      <c r="A100" s="20"/>
      <c r="B100" s="21" t="s">
        <v>105</v>
      </c>
      <c r="C100" s="20" t="n">
        <v>25.47</v>
      </c>
      <c r="D100" s="20" t="n">
        <v>55</v>
      </c>
      <c r="E100" s="20" t="n">
        <v>49</v>
      </c>
      <c r="F100" s="20" t="n">
        <v>1.9</v>
      </c>
      <c r="G100" s="20" t="n">
        <v>19</v>
      </c>
      <c r="H100" s="20" t="n">
        <v>35</v>
      </c>
      <c r="I100" s="20"/>
      <c r="J100" s="20"/>
      <c r="K100" s="20"/>
      <c r="L100" s="20"/>
      <c r="M100" s="20" t="n">
        <v>19</v>
      </c>
      <c r="N100" s="20"/>
      <c r="O100" s="20" t="n">
        <v>13</v>
      </c>
      <c r="P100" s="20"/>
      <c r="Q100" s="20"/>
      <c r="R100" s="20"/>
      <c r="S100" s="20" t="n">
        <v>13</v>
      </c>
      <c r="T100" s="20"/>
      <c r="U100" s="20" t="n">
        <v>68</v>
      </c>
      <c r="V100" s="22" t="n">
        <v>17</v>
      </c>
      <c r="W100" s="22" t="n">
        <v>35</v>
      </c>
      <c r="X100" s="23" t="n">
        <v>17</v>
      </c>
      <c r="Y100" s="23" t="n">
        <v>35</v>
      </c>
      <c r="Z100" s="20"/>
      <c r="AA100" s="20"/>
      <c r="AB100" s="20"/>
      <c r="AC100" s="20"/>
      <c r="AD100" s="23" t="n">
        <v>17</v>
      </c>
      <c r="AE100" s="20"/>
    </row>
    <row r="101" s="39" customFormat="true" ht="15" hidden="false" customHeight="false" outlineLevel="0" collapsed="false">
      <c r="A101" s="20"/>
      <c r="B101" s="21" t="s">
        <v>106</v>
      </c>
      <c r="C101" s="20" t="n">
        <v>128.6</v>
      </c>
      <c r="D101" s="20" t="n">
        <v>177</v>
      </c>
      <c r="E101" s="20" t="n">
        <v>162</v>
      </c>
      <c r="F101" s="20" t="n">
        <v>1.2</v>
      </c>
      <c r="G101" s="20" t="n">
        <v>61</v>
      </c>
      <c r="H101" s="20" t="n">
        <v>35</v>
      </c>
      <c r="I101" s="20"/>
      <c r="J101" s="20"/>
      <c r="K101" s="20"/>
      <c r="L101" s="20"/>
      <c r="M101" s="20" t="n">
        <v>61</v>
      </c>
      <c r="N101" s="20"/>
      <c r="O101" s="20" t="n">
        <v>61</v>
      </c>
      <c r="P101" s="20"/>
      <c r="Q101" s="20"/>
      <c r="R101" s="20"/>
      <c r="S101" s="20" t="n">
        <v>61</v>
      </c>
      <c r="T101" s="20"/>
      <c r="U101" s="20" t="n">
        <v>100</v>
      </c>
      <c r="V101" s="22" t="n">
        <v>56</v>
      </c>
      <c r="W101" s="22" t="n">
        <v>35</v>
      </c>
      <c r="X101" s="23" t="n">
        <v>56</v>
      </c>
      <c r="Y101" s="23" t="n">
        <v>35</v>
      </c>
      <c r="Z101" s="20"/>
      <c r="AA101" s="20"/>
      <c r="AB101" s="20"/>
      <c r="AC101" s="20"/>
      <c r="AD101" s="23" t="n">
        <v>56</v>
      </c>
      <c r="AE101" s="20"/>
    </row>
    <row r="102" s="39" customFormat="true" ht="15" hidden="false" customHeight="false" outlineLevel="0" collapsed="false">
      <c r="A102" s="20"/>
      <c r="B102" s="21" t="s">
        <v>113</v>
      </c>
      <c r="C102" s="20" t="n">
        <v>5.638</v>
      </c>
      <c r="D102" s="20" t="n">
        <v>36</v>
      </c>
      <c r="E102" s="20" t="n">
        <v>39</v>
      </c>
      <c r="F102" s="20" t="n">
        <v>6.91</v>
      </c>
      <c r="G102" s="20" t="n">
        <v>12</v>
      </c>
      <c r="H102" s="20" t="n">
        <v>35</v>
      </c>
      <c r="I102" s="20"/>
      <c r="J102" s="20"/>
      <c r="K102" s="20"/>
      <c r="L102" s="20"/>
      <c r="M102" s="20" t="n">
        <v>12</v>
      </c>
      <c r="N102" s="20"/>
      <c r="O102" s="20" t="n">
        <v>10</v>
      </c>
      <c r="P102" s="20"/>
      <c r="Q102" s="20"/>
      <c r="R102" s="20"/>
      <c r="S102" s="20" t="n">
        <v>10</v>
      </c>
      <c r="T102" s="20"/>
      <c r="U102" s="20" t="n">
        <v>83</v>
      </c>
      <c r="V102" s="22" t="n">
        <v>13</v>
      </c>
      <c r="W102" s="22" t="n">
        <v>35</v>
      </c>
      <c r="X102" s="23" t="n">
        <v>13</v>
      </c>
      <c r="Y102" s="23" t="n">
        <v>35</v>
      </c>
      <c r="Z102" s="20"/>
      <c r="AA102" s="20"/>
      <c r="AB102" s="20"/>
      <c r="AC102" s="20"/>
      <c r="AD102" s="23" t="n">
        <v>13</v>
      </c>
      <c r="AE102" s="20"/>
    </row>
    <row r="103" s="39" customFormat="true" ht="15" hidden="false" customHeight="false" outlineLevel="0" collapsed="false">
      <c r="A103" s="20"/>
      <c r="B103" s="21" t="s">
        <v>102</v>
      </c>
      <c r="C103" s="20" t="n">
        <v>89.184</v>
      </c>
      <c r="D103" s="20"/>
      <c r="E103" s="20" t="n">
        <v>163</v>
      </c>
      <c r="F103" s="20" t="n">
        <v>1.8</v>
      </c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2" t="n">
        <v>57</v>
      </c>
      <c r="W103" s="22" t="n">
        <v>35</v>
      </c>
      <c r="X103" s="23" t="n">
        <v>57</v>
      </c>
      <c r="Y103" s="23" t="n">
        <v>35</v>
      </c>
      <c r="Z103" s="20"/>
      <c r="AA103" s="20"/>
      <c r="AB103" s="20"/>
      <c r="AC103" s="20"/>
      <c r="AD103" s="23" t="n">
        <v>57</v>
      </c>
      <c r="AE103" s="20"/>
    </row>
    <row r="104" s="29" customFormat="true" ht="15" hidden="false" customHeight="true" outlineLevel="0" collapsed="false">
      <c r="A104" s="25" t="s">
        <v>33</v>
      </c>
      <c r="B104" s="25"/>
      <c r="C104" s="26" t="n">
        <f aca="false">SUM(C81:C103)</f>
        <v>4334.305</v>
      </c>
      <c r="D104" s="26" t="n">
        <f aca="false">SUM(D81:D103)</f>
        <v>3783</v>
      </c>
      <c r="E104" s="45" t="n">
        <f aca="false">SUM(E81:E103)</f>
        <v>5125</v>
      </c>
      <c r="F104" s="45"/>
      <c r="G104" s="26" t="n">
        <f aca="false">SUM(G81:G103)</f>
        <v>1134</v>
      </c>
      <c r="H104" s="26" t="n">
        <f aca="false">SUM(H81:H103)</f>
        <v>675</v>
      </c>
      <c r="I104" s="45"/>
      <c r="J104" s="26" t="n">
        <f aca="false">SUM(J81:J103)</f>
        <v>0</v>
      </c>
      <c r="K104" s="45"/>
      <c r="L104" s="45"/>
      <c r="M104" s="26" t="n">
        <f aca="false">SUM(M81:M103)</f>
        <v>872</v>
      </c>
      <c r="N104" s="26" t="n">
        <f aca="false">SUM(N81:N103)</f>
        <v>0</v>
      </c>
      <c r="O104" s="45" t="n">
        <f aca="false">SUM(O81:O103)</f>
        <v>360</v>
      </c>
      <c r="P104" s="45"/>
      <c r="Q104" s="45"/>
      <c r="R104" s="45"/>
      <c r="S104" s="45" t="n">
        <f aca="false">SUM(S81:S103)</f>
        <v>360</v>
      </c>
      <c r="T104" s="45"/>
      <c r="U104" s="45"/>
      <c r="V104" s="46" t="n">
        <f aca="false">SUM(V81:V103)</f>
        <v>1796</v>
      </c>
      <c r="W104" s="46"/>
      <c r="X104" s="47" t="n">
        <f aca="false">SUM(X81:X103)</f>
        <v>1445</v>
      </c>
      <c r="Y104" s="47"/>
      <c r="Z104" s="45" t="n">
        <f aca="false">SUM(Z81:Z103)</f>
        <v>266</v>
      </c>
      <c r="AA104" s="45"/>
      <c r="AB104" s="45"/>
      <c r="AC104" s="45"/>
      <c r="AD104" s="47" t="n">
        <f aca="false">SUM(AD81:AD103)</f>
        <v>1445</v>
      </c>
      <c r="AE104" s="45"/>
    </row>
    <row r="105" s="62" customFormat="true" ht="18.75" hidden="false" customHeight="false" outlineLevel="0" collapsed="false">
      <c r="A105" s="58" t="s">
        <v>114</v>
      </c>
      <c r="B105" s="58"/>
      <c r="C105" s="59" t="n">
        <f aca="false">C104+C79+C74+C63+C56+C44+C35+C26+C16</f>
        <v>46820.5441</v>
      </c>
      <c r="D105" s="59" t="n">
        <f aca="false">D104+D79+D74+D63+D56+D44+D35+D26+D16</f>
        <v>40775</v>
      </c>
      <c r="E105" s="59" t="n">
        <f aca="false">E104+E79+E74+E63+E56+E44+E35+E26+E16</f>
        <v>43030</v>
      </c>
      <c r="F105" s="59"/>
      <c r="G105" s="59" t="n">
        <f aca="false">G104+G79+G74+G63+G56+G44+G35+G26+G16</f>
        <v>14044</v>
      </c>
      <c r="H105" s="59"/>
      <c r="I105" s="59"/>
      <c r="J105" s="59"/>
      <c r="K105" s="59"/>
      <c r="L105" s="59"/>
      <c r="M105" s="59"/>
      <c r="N105" s="59"/>
      <c r="O105" s="59" t="n">
        <f aca="false">O104+O79+O74+O63+O56+O44+O35+O26+O16</f>
        <v>6773</v>
      </c>
      <c r="P105" s="59"/>
      <c r="Q105" s="59"/>
      <c r="R105" s="59"/>
      <c r="S105" s="59" t="n">
        <f aca="false">S104+S79+S74+S63+S56+S44+S35+S26+S16</f>
        <v>6773</v>
      </c>
      <c r="T105" s="59"/>
      <c r="U105" s="59"/>
      <c r="V105" s="60" t="n">
        <f aca="false">V104+V79+V74+V63+V56+V44+V35+V26+V16</f>
        <v>15038</v>
      </c>
      <c r="W105" s="60"/>
      <c r="X105" s="61" t="n">
        <f aca="false">X104+X79+X74+X63+X56+X44+X35+X26+X16</f>
        <v>14585</v>
      </c>
      <c r="Y105" s="61"/>
      <c r="Z105" s="59" t="n">
        <f aca="false">Z104+Z79+Z74+Z63+Z56+Z44+Z35+Z26+Z16</f>
        <v>2526</v>
      </c>
      <c r="AA105" s="59"/>
      <c r="AB105" s="59"/>
      <c r="AC105" s="59"/>
      <c r="AD105" s="61" t="n">
        <f aca="false">AD104+AD79+AD74+AD63+AD56+AD44+AD35+AD26+AD16</f>
        <v>14585</v>
      </c>
      <c r="AE105" s="59"/>
    </row>
    <row r="106" s="66" customFormat="true" ht="15" hidden="false" customHeight="false" outlineLevel="0" collapsed="false">
      <c r="A106" s="63"/>
      <c r="B106" s="63"/>
      <c r="C106" s="63"/>
      <c r="D106" s="63"/>
      <c r="E106" s="63"/>
      <c r="F106" s="63"/>
      <c r="G106" s="63"/>
      <c r="H106" s="63"/>
      <c r="I106" s="63"/>
      <c r="J106" s="63"/>
      <c r="K106" s="63"/>
      <c r="L106" s="63"/>
      <c r="M106" s="63"/>
      <c r="N106" s="63"/>
      <c r="O106" s="63"/>
      <c r="P106" s="63"/>
      <c r="Q106" s="63"/>
      <c r="R106" s="63"/>
      <c r="S106" s="63"/>
      <c r="T106" s="63"/>
      <c r="U106" s="63"/>
      <c r="V106" s="64"/>
      <c r="W106" s="64"/>
      <c r="X106" s="65"/>
      <c r="Y106" s="65"/>
      <c r="Z106" s="63"/>
      <c r="AA106" s="63"/>
      <c r="AB106" s="63"/>
      <c r="AC106" s="63"/>
      <c r="AD106" s="65"/>
      <c r="AE106" s="63"/>
    </row>
    <row r="107" s="53" customFormat="true" ht="15" hidden="false" customHeight="false" outlineLevel="0" collapsed="false">
      <c r="A107" s="63"/>
      <c r="B107" s="63"/>
      <c r="C107" s="63"/>
      <c r="D107" s="63"/>
      <c r="E107" s="63"/>
      <c r="F107" s="63"/>
      <c r="G107" s="63"/>
      <c r="H107" s="63"/>
      <c r="I107" s="63"/>
      <c r="J107" s="63"/>
      <c r="K107" s="63"/>
      <c r="L107" s="63"/>
      <c r="M107" s="63"/>
      <c r="N107" s="63"/>
      <c r="O107" s="63"/>
      <c r="P107" s="63"/>
      <c r="Q107" s="63"/>
      <c r="R107" s="63"/>
      <c r="S107" s="63"/>
      <c r="T107" s="63"/>
      <c r="U107" s="63"/>
      <c r="V107" s="64"/>
      <c r="W107" s="64"/>
      <c r="X107" s="65"/>
      <c r="Y107" s="65"/>
      <c r="Z107" s="63"/>
      <c r="AA107" s="63"/>
      <c r="AB107" s="63"/>
      <c r="AC107" s="63"/>
      <c r="AD107" s="65"/>
      <c r="AE107" s="63"/>
    </row>
    <row r="108" s="53" customFormat="true" ht="15" hidden="false" customHeight="false" outlineLevel="0" collapsed="false">
      <c r="A108" s="63"/>
      <c r="B108" s="63"/>
      <c r="C108" s="63"/>
      <c r="D108" s="63"/>
      <c r="E108" s="63"/>
      <c r="F108" s="63"/>
      <c r="G108" s="63"/>
      <c r="H108" s="63"/>
      <c r="I108" s="63"/>
      <c r="J108" s="63"/>
      <c r="K108" s="63"/>
      <c r="L108" s="63"/>
      <c r="M108" s="63"/>
      <c r="N108" s="63"/>
      <c r="O108" s="63"/>
      <c r="P108" s="63"/>
      <c r="Q108" s="63"/>
      <c r="R108" s="63"/>
      <c r="S108" s="63"/>
      <c r="T108" s="63"/>
      <c r="U108" s="63"/>
      <c r="V108" s="64"/>
      <c r="W108" s="64"/>
      <c r="X108" s="65"/>
      <c r="Y108" s="65"/>
      <c r="Z108" s="63"/>
      <c r="AA108" s="63"/>
      <c r="AB108" s="63"/>
      <c r="AC108" s="63"/>
      <c r="AD108" s="65"/>
      <c r="AE108" s="63"/>
    </row>
    <row r="109" s="53" customFormat="true" ht="15" hidden="false" customHeight="false" outlineLevel="0" collapsed="false">
      <c r="A109" s="63"/>
      <c r="B109" s="63"/>
      <c r="C109" s="63"/>
      <c r="D109" s="63"/>
      <c r="E109" s="63"/>
      <c r="F109" s="63"/>
      <c r="G109" s="63"/>
      <c r="H109" s="63"/>
      <c r="I109" s="63"/>
      <c r="J109" s="63"/>
      <c r="K109" s="63"/>
      <c r="L109" s="63"/>
      <c r="M109" s="63"/>
      <c r="N109" s="63"/>
      <c r="O109" s="63"/>
      <c r="P109" s="63"/>
      <c r="Q109" s="63"/>
      <c r="R109" s="63"/>
      <c r="S109" s="63"/>
      <c r="T109" s="63"/>
      <c r="U109" s="63"/>
      <c r="V109" s="64"/>
      <c r="W109" s="64"/>
      <c r="X109" s="65"/>
      <c r="Y109" s="65"/>
      <c r="Z109" s="63"/>
      <c r="AA109" s="63"/>
      <c r="AB109" s="63"/>
      <c r="AC109" s="63"/>
      <c r="AD109" s="65"/>
      <c r="AE109" s="63"/>
    </row>
  </sheetData>
  <mergeCells count="54">
    <mergeCell ref="A1:AE2"/>
    <mergeCell ref="A3:AE3"/>
    <mergeCell ref="A4:AE4"/>
    <mergeCell ref="A5:A10"/>
    <mergeCell ref="B5:B10"/>
    <mergeCell ref="C5:C10"/>
    <mergeCell ref="D5:E8"/>
    <mergeCell ref="F5:F10"/>
    <mergeCell ref="G5:U5"/>
    <mergeCell ref="V5:AE5"/>
    <mergeCell ref="G6:N6"/>
    <mergeCell ref="O6:U6"/>
    <mergeCell ref="V6:W6"/>
    <mergeCell ref="X6:AE6"/>
    <mergeCell ref="G7:G10"/>
    <mergeCell ref="H7:H10"/>
    <mergeCell ref="I7:I10"/>
    <mergeCell ref="J7:N8"/>
    <mergeCell ref="O7:O10"/>
    <mergeCell ref="P7:T8"/>
    <mergeCell ref="U7:U10"/>
    <mergeCell ref="V7:V10"/>
    <mergeCell ref="W7:W10"/>
    <mergeCell ref="X7:X10"/>
    <mergeCell ref="Y7:Y10"/>
    <mergeCell ref="Z7:Z10"/>
    <mergeCell ref="AA7:AE8"/>
    <mergeCell ref="D9:D10"/>
    <mergeCell ref="E9:E10"/>
    <mergeCell ref="J9:M9"/>
    <mergeCell ref="N9:N10"/>
    <mergeCell ref="P9:S9"/>
    <mergeCell ref="T9:T10"/>
    <mergeCell ref="AA9:AD9"/>
    <mergeCell ref="AE9:AE10"/>
    <mergeCell ref="A12:AE12"/>
    <mergeCell ref="A16:B16"/>
    <mergeCell ref="A17:AE17"/>
    <mergeCell ref="A26:B26"/>
    <mergeCell ref="A27:AE27"/>
    <mergeCell ref="A35:B35"/>
    <mergeCell ref="A36:AE36"/>
    <mergeCell ref="A44:B44"/>
    <mergeCell ref="A45:AE45"/>
    <mergeCell ref="A56:B56"/>
    <mergeCell ref="A57:AE57"/>
    <mergeCell ref="A63:B63"/>
    <mergeCell ref="A64:AE64"/>
    <mergeCell ref="A74:B74"/>
    <mergeCell ref="A75:AE75"/>
    <mergeCell ref="A79:B79"/>
    <mergeCell ref="A80:AE80"/>
    <mergeCell ref="A104:B104"/>
    <mergeCell ref="A105:B105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E96"/>
  <sheetViews>
    <sheetView showFormulas="false" showGridLines="true" showRowColHeaders="true" showZeros="true" rightToLeft="false" tabSelected="false" showOutlineSymbols="true" defaultGridColor="true" view="normal" topLeftCell="A1" colorId="64" zoomScale="60" zoomScaleNormal="60" zoomScalePageLayoutView="100" workbookViewId="0">
      <pane xSplit="0" ySplit="11" topLeftCell="A69" activePane="bottomLeft" state="frozen"/>
      <selection pane="topLeft" activeCell="A1" activeCellId="0" sqref="A1"/>
      <selection pane="bottomLeft" activeCell="T90" activeCellId="0" sqref="T90"/>
    </sheetView>
  </sheetViews>
  <sheetFormatPr defaultRowHeight="15" zeroHeight="false" outlineLevelRow="0" outlineLevelCol="0"/>
  <cols>
    <col collapsed="false" customWidth="true" hidden="false" outlineLevel="0" max="1" min="1" style="0" width="6.86"/>
    <col collapsed="false" customWidth="true" hidden="false" outlineLevel="0" max="2" min="2" style="0" width="21.86"/>
    <col collapsed="false" customWidth="true" hidden="false" outlineLevel="0" max="3" min="3" style="0" width="16.29"/>
    <col collapsed="false" customWidth="true" hidden="false" outlineLevel="0" max="5" min="4" style="0" width="8.22"/>
    <col collapsed="false" customWidth="true" hidden="false" outlineLevel="0" max="6" min="6" style="0" width="20.14"/>
    <col collapsed="false" customWidth="true" hidden="false" outlineLevel="0" max="21" min="7" style="0" width="8.22"/>
    <col collapsed="false" customWidth="true" hidden="false" outlineLevel="0" max="23" min="22" style="1" width="9.14"/>
    <col collapsed="false" customWidth="true" hidden="false" outlineLevel="0" max="25" min="24" style="2" width="9.14"/>
    <col collapsed="false" customWidth="true" hidden="false" outlineLevel="0" max="29" min="26" style="0" width="8.22"/>
    <col collapsed="false" customWidth="true" hidden="false" outlineLevel="0" max="30" min="30" style="2" width="9.14"/>
    <col collapsed="false" customWidth="true" hidden="false" outlineLevel="0" max="1025" min="31" style="0" width="8.22"/>
  </cols>
  <sheetData>
    <row r="1" customFormat="false" ht="15" hidden="false" customHeight="fals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</row>
    <row r="2" customFormat="false" ht="15" hidden="false" customHeight="false" outlineLevel="0" collapsed="false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</row>
    <row r="3" customFormat="false" ht="18.75" hidden="false" customHeight="false" outlineLevel="0" collapsed="false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customFormat="false" ht="19.5" hidden="false" customHeight="false" outlineLevel="0" collapsed="false">
      <c r="A4" s="3" t="s">
        <v>115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</row>
    <row r="5" customFormat="false" ht="15.75" hidden="false" customHeight="true" outlineLevel="0" collapsed="false">
      <c r="A5" s="4" t="s">
        <v>3</v>
      </c>
      <c r="B5" s="5" t="s">
        <v>4</v>
      </c>
      <c r="C5" s="5" t="s">
        <v>5</v>
      </c>
      <c r="D5" s="6" t="s">
        <v>6</v>
      </c>
      <c r="E5" s="6"/>
      <c r="F5" s="5" t="s">
        <v>7</v>
      </c>
      <c r="G5" s="5" t="s">
        <v>8</v>
      </c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 t="s">
        <v>9</v>
      </c>
      <c r="W5" s="5"/>
      <c r="X5" s="5"/>
      <c r="Y5" s="5"/>
      <c r="Z5" s="5"/>
      <c r="AA5" s="5"/>
      <c r="AB5" s="5"/>
      <c r="AC5" s="5"/>
      <c r="AD5" s="5"/>
      <c r="AE5" s="5"/>
    </row>
    <row r="6" customFormat="false" ht="66" hidden="false" customHeight="true" outlineLevel="0" collapsed="false">
      <c r="A6" s="4"/>
      <c r="B6" s="5"/>
      <c r="C6" s="5"/>
      <c r="D6" s="6"/>
      <c r="E6" s="6"/>
      <c r="F6" s="5"/>
      <c r="G6" s="5" t="s">
        <v>10</v>
      </c>
      <c r="H6" s="5"/>
      <c r="I6" s="5"/>
      <c r="J6" s="5"/>
      <c r="K6" s="5"/>
      <c r="L6" s="5"/>
      <c r="M6" s="5"/>
      <c r="N6" s="5"/>
      <c r="O6" s="5" t="s">
        <v>11</v>
      </c>
      <c r="P6" s="5"/>
      <c r="Q6" s="5"/>
      <c r="R6" s="5"/>
      <c r="S6" s="5"/>
      <c r="T6" s="5"/>
      <c r="U6" s="5"/>
      <c r="V6" s="5" t="s">
        <v>12</v>
      </c>
      <c r="W6" s="5"/>
      <c r="X6" s="5" t="s">
        <v>13</v>
      </c>
      <c r="Y6" s="5"/>
      <c r="Z6" s="5"/>
      <c r="AA6" s="5"/>
      <c r="AB6" s="5"/>
      <c r="AC6" s="5"/>
      <c r="AD6" s="5"/>
      <c r="AE6" s="5"/>
    </row>
    <row r="7" customFormat="false" ht="34.5" hidden="false" customHeight="true" outlineLevel="0" collapsed="false">
      <c r="A7" s="4"/>
      <c r="B7" s="5"/>
      <c r="C7" s="5"/>
      <c r="D7" s="6"/>
      <c r="E7" s="6"/>
      <c r="F7" s="5"/>
      <c r="G7" s="7" t="s">
        <v>14</v>
      </c>
      <c r="H7" s="8" t="s">
        <v>15</v>
      </c>
      <c r="I7" s="8" t="s">
        <v>16</v>
      </c>
      <c r="J7" s="5" t="s">
        <v>17</v>
      </c>
      <c r="K7" s="5"/>
      <c r="L7" s="5"/>
      <c r="M7" s="5"/>
      <c r="N7" s="5"/>
      <c r="O7" s="8" t="s">
        <v>14</v>
      </c>
      <c r="P7" s="5" t="s">
        <v>17</v>
      </c>
      <c r="Q7" s="5"/>
      <c r="R7" s="5"/>
      <c r="S7" s="5"/>
      <c r="T7" s="5"/>
      <c r="U7" s="8" t="s">
        <v>18</v>
      </c>
      <c r="V7" s="9" t="s">
        <v>14</v>
      </c>
      <c r="W7" s="9" t="s">
        <v>15</v>
      </c>
      <c r="X7" s="10" t="s">
        <v>19</v>
      </c>
      <c r="Y7" s="10" t="s">
        <v>15</v>
      </c>
      <c r="Z7" s="5" t="s">
        <v>20</v>
      </c>
      <c r="AA7" s="5" t="s">
        <v>17</v>
      </c>
      <c r="AB7" s="5"/>
      <c r="AC7" s="5"/>
      <c r="AD7" s="5"/>
      <c r="AE7" s="5"/>
    </row>
    <row r="8" customFormat="false" ht="48.75" hidden="false" customHeight="true" outlineLevel="0" collapsed="false">
      <c r="A8" s="4"/>
      <c r="B8" s="5"/>
      <c r="C8" s="5"/>
      <c r="D8" s="6"/>
      <c r="E8" s="6"/>
      <c r="F8" s="5"/>
      <c r="G8" s="7"/>
      <c r="H8" s="8"/>
      <c r="I8" s="8"/>
      <c r="J8" s="5"/>
      <c r="K8" s="5"/>
      <c r="L8" s="5"/>
      <c r="M8" s="5"/>
      <c r="N8" s="5"/>
      <c r="O8" s="8"/>
      <c r="P8" s="5"/>
      <c r="Q8" s="5"/>
      <c r="R8" s="5"/>
      <c r="S8" s="5"/>
      <c r="T8" s="5"/>
      <c r="U8" s="8"/>
      <c r="V8" s="9"/>
      <c r="W8" s="9"/>
      <c r="X8" s="10"/>
      <c r="Y8" s="10"/>
      <c r="Z8" s="5"/>
      <c r="AA8" s="5"/>
      <c r="AB8" s="5"/>
      <c r="AC8" s="5"/>
      <c r="AD8" s="5"/>
      <c r="AE8" s="5"/>
    </row>
    <row r="9" customFormat="false" ht="15.75" hidden="false" customHeight="true" outlineLevel="0" collapsed="false">
      <c r="A9" s="4"/>
      <c r="B9" s="5"/>
      <c r="C9" s="5"/>
      <c r="D9" s="5" t="s">
        <v>21</v>
      </c>
      <c r="E9" s="5" t="s">
        <v>22</v>
      </c>
      <c r="F9" s="5"/>
      <c r="G9" s="7"/>
      <c r="H9" s="8"/>
      <c r="I9" s="8"/>
      <c r="J9" s="5" t="s">
        <v>23</v>
      </c>
      <c r="K9" s="5"/>
      <c r="L9" s="5"/>
      <c r="M9" s="5"/>
      <c r="N9" s="8" t="s">
        <v>24</v>
      </c>
      <c r="O9" s="8"/>
      <c r="P9" s="5" t="s">
        <v>23</v>
      </c>
      <c r="Q9" s="5"/>
      <c r="R9" s="5"/>
      <c r="S9" s="5"/>
      <c r="T9" s="8" t="s">
        <v>24</v>
      </c>
      <c r="U9" s="8"/>
      <c r="V9" s="9"/>
      <c r="W9" s="9"/>
      <c r="X9" s="10"/>
      <c r="Y9" s="10"/>
      <c r="Z9" s="5"/>
      <c r="AA9" s="5"/>
      <c r="AB9" s="5"/>
      <c r="AC9" s="5"/>
      <c r="AD9" s="5"/>
      <c r="AE9" s="8" t="s">
        <v>24</v>
      </c>
    </row>
    <row r="10" customFormat="false" ht="135.75" hidden="false" customHeight="true" outlineLevel="0" collapsed="false">
      <c r="A10" s="4"/>
      <c r="B10" s="5"/>
      <c r="C10" s="5"/>
      <c r="D10" s="5"/>
      <c r="E10" s="5"/>
      <c r="F10" s="5"/>
      <c r="G10" s="7"/>
      <c r="H10" s="8"/>
      <c r="I10" s="8"/>
      <c r="J10" s="8" t="s">
        <v>25</v>
      </c>
      <c r="K10" s="8" t="s">
        <v>26</v>
      </c>
      <c r="L10" s="8" t="s">
        <v>27</v>
      </c>
      <c r="M10" s="8" t="s">
        <v>28</v>
      </c>
      <c r="N10" s="8"/>
      <c r="O10" s="8"/>
      <c r="P10" s="8" t="s">
        <v>25</v>
      </c>
      <c r="Q10" s="8" t="s">
        <v>26</v>
      </c>
      <c r="R10" s="8" t="s">
        <v>27</v>
      </c>
      <c r="S10" s="8" t="s">
        <v>28</v>
      </c>
      <c r="T10" s="8"/>
      <c r="U10" s="8"/>
      <c r="V10" s="9"/>
      <c r="W10" s="9"/>
      <c r="X10" s="10"/>
      <c r="Y10" s="10"/>
      <c r="Z10" s="5"/>
      <c r="AA10" s="8" t="s">
        <v>25</v>
      </c>
      <c r="AB10" s="8" t="s">
        <v>26</v>
      </c>
      <c r="AC10" s="8" t="s">
        <v>27</v>
      </c>
      <c r="AD10" s="10" t="s">
        <v>28</v>
      </c>
      <c r="AE10" s="8"/>
    </row>
    <row r="11" customFormat="false" ht="15.75" hidden="false" customHeight="false" outlineLevel="0" collapsed="false">
      <c r="A11" s="11" t="n">
        <v>1</v>
      </c>
      <c r="B11" s="11" t="n">
        <v>2</v>
      </c>
      <c r="C11" s="11" t="n">
        <v>3</v>
      </c>
      <c r="D11" s="11" t="n">
        <v>4</v>
      </c>
      <c r="E11" s="11" t="n">
        <v>5</v>
      </c>
      <c r="F11" s="11" t="n">
        <v>6</v>
      </c>
      <c r="G11" s="11" t="n">
        <v>7</v>
      </c>
      <c r="H11" s="11" t="n">
        <v>8</v>
      </c>
      <c r="I11" s="11" t="n">
        <v>9</v>
      </c>
      <c r="J11" s="11" t="n">
        <v>10</v>
      </c>
      <c r="K11" s="11" t="n">
        <v>11</v>
      </c>
      <c r="L11" s="11" t="n">
        <v>12</v>
      </c>
      <c r="M11" s="11" t="n">
        <v>13</v>
      </c>
      <c r="N11" s="11" t="n">
        <v>14</v>
      </c>
      <c r="O11" s="11" t="n">
        <v>15</v>
      </c>
      <c r="P11" s="11" t="n">
        <v>16</v>
      </c>
      <c r="Q11" s="11" t="n">
        <v>17</v>
      </c>
      <c r="R11" s="11" t="n">
        <v>18</v>
      </c>
      <c r="S11" s="11" t="n">
        <v>19</v>
      </c>
      <c r="T11" s="11" t="n">
        <v>20</v>
      </c>
      <c r="U11" s="11" t="n">
        <v>21</v>
      </c>
      <c r="V11" s="12" t="n">
        <v>22</v>
      </c>
      <c r="W11" s="12" t="n">
        <v>23</v>
      </c>
      <c r="X11" s="13" t="n">
        <v>24</v>
      </c>
      <c r="Y11" s="13" t="n">
        <v>25</v>
      </c>
      <c r="Z11" s="11" t="n">
        <v>26</v>
      </c>
      <c r="AA11" s="11" t="n">
        <v>27</v>
      </c>
      <c r="AB11" s="11" t="n">
        <v>28</v>
      </c>
      <c r="AC11" s="11" t="n">
        <v>29</v>
      </c>
      <c r="AD11" s="13" t="n">
        <v>30</v>
      </c>
      <c r="AE11" s="11" t="n">
        <v>31</v>
      </c>
    </row>
    <row r="12" customFormat="false" ht="15" hidden="false" customHeight="true" outlineLevel="0" collapsed="false">
      <c r="A12" s="14" t="s">
        <v>29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</row>
    <row r="13" s="2" customFormat="true" ht="30" hidden="false" customHeight="false" outlineLevel="0" collapsed="false">
      <c r="A13" s="15"/>
      <c r="B13" s="16" t="s">
        <v>30</v>
      </c>
      <c r="C13" s="15" t="n">
        <v>2810.553</v>
      </c>
      <c r="D13" s="15" t="n">
        <v>391</v>
      </c>
      <c r="E13" s="15" t="n">
        <v>415</v>
      </c>
      <c r="F13" s="15" t="n">
        <v>0.14</v>
      </c>
      <c r="G13" s="15" t="n">
        <v>58</v>
      </c>
      <c r="H13" s="15" t="n">
        <v>15</v>
      </c>
      <c r="I13" s="15"/>
      <c r="J13" s="15"/>
      <c r="K13" s="15"/>
      <c r="L13" s="15"/>
      <c r="M13" s="15" t="n">
        <v>58</v>
      </c>
      <c r="N13" s="15"/>
      <c r="O13" s="15" t="n">
        <v>0</v>
      </c>
      <c r="P13" s="15"/>
      <c r="Q13" s="15"/>
      <c r="R13" s="15"/>
      <c r="S13" s="15"/>
      <c r="T13" s="15"/>
      <c r="U13" s="15" t="n">
        <v>0</v>
      </c>
      <c r="V13" s="15" t="n">
        <v>124</v>
      </c>
      <c r="W13" s="15" t="n">
        <v>30</v>
      </c>
      <c r="X13" s="15" t="n">
        <v>124</v>
      </c>
      <c r="Y13" s="15" t="n">
        <v>30</v>
      </c>
      <c r="Z13" s="15" t="n">
        <v>57</v>
      </c>
      <c r="AA13" s="15"/>
      <c r="AB13" s="15"/>
      <c r="AC13" s="15"/>
      <c r="AD13" s="15" t="n">
        <v>124</v>
      </c>
      <c r="AE13" s="15"/>
    </row>
    <row r="14" customFormat="false" ht="15" hidden="false" customHeight="true" outlineLevel="0" collapsed="false">
      <c r="A14" s="25" t="s">
        <v>33</v>
      </c>
      <c r="B14" s="25"/>
      <c r="C14" s="56" t="n">
        <f aca="false">SUM(C13)</f>
        <v>2810.553</v>
      </c>
      <c r="D14" s="56" t="n">
        <f aca="false">SUM(D13)</f>
        <v>391</v>
      </c>
      <c r="E14" s="56" t="n">
        <f aca="false">SUM(E13)</f>
        <v>415</v>
      </c>
      <c r="F14" s="56"/>
      <c r="G14" s="56" t="n">
        <f aca="false">SUM(G13)</f>
        <v>58</v>
      </c>
      <c r="H14" s="56"/>
      <c r="I14" s="56"/>
      <c r="J14" s="56"/>
      <c r="K14" s="56"/>
      <c r="L14" s="56"/>
      <c r="M14" s="56" t="n">
        <f aca="false">SUM(M13)</f>
        <v>58</v>
      </c>
      <c r="N14" s="56"/>
      <c r="O14" s="56"/>
      <c r="P14" s="56"/>
      <c r="Q14" s="56"/>
      <c r="R14" s="56"/>
      <c r="S14" s="56"/>
      <c r="T14" s="56"/>
      <c r="U14" s="56"/>
      <c r="V14" s="57" t="n">
        <f aca="false">SUM(V13)</f>
        <v>124</v>
      </c>
      <c r="W14" s="57"/>
      <c r="X14" s="15" t="n">
        <f aca="false">SUM(X13)</f>
        <v>124</v>
      </c>
      <c r="Y14" s="15"/>
      <c r="Z14" s="56" t="n">
        <f aca="false">SUM(Z13)</f>
        <v>57</v>
      </c>
      <c r="AA14" s="56"/>
      <c r="AB14" s="56"/>
      <c r="AC14" s="56"/>
      <c r="AD14" s="15" t="n">
        <f aca="false">SUM(AD13)</f>
        <v>124</v>
      </c>
      <c r="AE14" s="56"/>
    </row>
    <row r="15" customFormat="false" ht="15" hidden="false" customHeight="true" outlineLevel="0" collapsed="false">
      <c r="A15" s="25" t="s">
        <v>34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</row>
    <row r="16" s="2" customFormat="true" ht="30" hidden="false" customHeight="false" outlineLevel="0" collapsed="false">
      <c r="A16" s="15"/>
      <c r="B16" s="16" t="s">
        <v>30</v>
      </c>
      <c r="C16" s="15" t="n">
        <v>5805.452</v>
      </c>
      <c r="D16" s="15" t="n">
        <v>559</v>
      </c>
      <c r="E16" s="15" t="n">
        <v>661</v>
      </c>
      <c r="F16" s="15" t="n">
        <v>0.114</v>
      </c>
      <c r="G16" s="15" t="n">
        <v>83</v>
      </c>
      <c r="H16" s="15" t="n">
        <v>15</v>
      </c>
      <c r="I16" s="15"/>
      <c r="J16" s="15"/>
      <c r="K16" s="15"/>
      <c r="L16" s="15"/>
      <c r="M16" s="15" t="n">
        <v>83</v>
      </c>
      <c r="N16" s="15"/>
      <c r="O16" s="15" t="n">
        <v>1</v>
      </c>
      <c r="P16" s="15"/>
      <c r="Q16" s="15"/>
      <c r="R16" s="15"/>
      <c r="S16" s="15" t="n">
        <v>1</v>
      </c>
      <c r="T16" s="15"/>
      <c r="U16" s="15" t="n">
        <v>1</v>
      </c>
      <c r="V16" s="15" t="n">
        <v>198</v>
      </c>
      <c r="W16" s="15" t="n">
        <v>30</v>
      </c>
      <c r="X16" s="15" t="n">
        <v>198</v>
      </c>
      <c r="Y16" s="15" t="n">
        <v>30</v>
      </c>
      <c r="Z16" s="15" t="n">
        <v>17</v>
      </c>
      <c r="AA16" s="15"/>
      <c r="AB16" s="15"/>
      <c r="AC16" s="15"/>
      <c r="AD16" s="15" t="n">
        <v>198</v>
      </c>
      <c r="AE16" s="15"/>
    </row>
    <row r="17" s="24" customFormat="true" ht="15" hidden="false" customHeight="false" outlineLevel="0" collapsed="false">
      <c r="A17" s="20"/>
      <c r="B17" s="21" t="s">
        <v>35</v>
      </c>
      <c r="C17" s="20" t="n">
        <v>347.1</v>
      </c>
      <c r="D17" s="20" t="n">
        <v>104</v>
      </c>
      <c r="E17" s="20" t="n">
        <v>136</v>
      </c>
      <c r="F17" s="20" t="n">
        <v>0.39</v>
      </c>
      <c r="G17" s="20" t="n">
        <v>15</v>
      </c>
      <c r="H17" s="20" t="n">
        <v>15</v>
      </c>
      <c r="I17" s="20"/>
      <c r="J17" s="20"/>
      <c r="K17" s="20"/>
      <c r="L17" s="20"/>
      <c r="M17" s="20" t="n">
        <v>15</v>
      </c>
      <c r="N17" s="20"/>
      <c r="O17" s="20" t="n">
        <v>0</v>
      </c>
      <c r="P17" s="20"/>
      <c r="Q17" s="20"/>
      <c r="R17" s="20"/>
      <c r="S17" s="20"/>
      <c r="T17" s="20"/>
      <c r="U17" s="20" t="n">
        <v>0</v>
      </c>
      <c r="V17" s="22" t="n">
        <v>40</v>
      </c>
      <c r="W17" s="22" t="n">
        <v>30</v>
      </c>
      <c r="X17" s="23" t="n">
        <v>20</v>
      </c>
      <c r="Y17" s="23" t="n">
        <v>15</v>
      </c>
      <c r="Z17" s="20"/>
      <c r="AA17" s="20"/>
      <c r="AB17" s="20"/>
      <c r="AC17" s="20"/>
      <c r="AD17" s="23" t="n">
        <v>20</v>
      </c>
      <c r="AE17" s="20"/>
    </row>
    <row r="18" s="24" customFormat="true" ht="30" hidden="false" customHeight="false" outlineLevel="0" collapsed="false">
      <c r="A18" s="20"/>
      <c r="B18" s="21" t="s">
        <v>36</v>
      </c>
      <c r="C18" s="20" t="n">
        <v>931.4184</v>
      </c>
      <c r="D18" s="20" t="n">
        <v>232</v>
      </c>
      <c r="E18" s="20" t="n">
        <v>209</v>
      </c>
      <c r="F18" s="20" t="n">
        <v>0.22</v>
      </c>
      <c r="G18" s="20" t="n">
        <v>34</v>
      </c>
      <c r="H18" s="20" t="n">
        <v>15</v>
      </c>
      <c r="I18" s="20"/>
      <c r="J18" s="20"/>
      <c r="K18" s="20"/>
      <c r="L18" s="20"/>
      <c r="M18" s="20" t="n">
        <v>34</v>
      </c>
      <c r="N18" s="20"/>
      <c r="O18" s="20" t="n">
        <v>16</v>
      </c>
      <c r="P18" s="20"/>
      <c r="Q18" s="20"/>
      <c r="R18" s="20"/>
      <c r="S18" s="20" t="n">
        <v>16</v>
      </c>
      <c r="T18" s="20"/>
      <c r="U18" s="20" t="n">
        <v>47</v>
      </c>
      <c r="V18" s="22" t="n">
        <v>62</v>
      </c>
      <c r="W18" s="22" t="n">
        <v>30</v>
      </c>
      <c r="X18" s="23" t="n">
        <v>31</v>
      </c>
      <c r="Y18" s="23" t="n">
        <v>15</v>
      </c>
      <c r="Z18" s="20"/>
      <c r="AA18" s="20"/>
      <c r="AB18" s="20"/>
      <c r="AC18" s="20"/>
      <c r="AD18" s="23" t="n">
        <v>31</v>
      </c>
      <c r="AE18" s="20"/>
    </row>
    <row r="19" s="24" customFormat="true" ht="15" hidden="false" customHeight="false" outlineLevel="0" collapsed="false">
      <c r="A19" s="20"/>
      <c r="B19" s="21" t="s">
        <v>116</v>
      </c>
      <c r="C19" s="20" t="n">
        <v>145.9</v>
      </c>
      <c r="D19" s="20" t="n">
        <v>77</v>
      </c>
      <c r="E19" s="20"/>
      <c r="F19" s="20"/>
      <c r="G19" s="20" t="n">
        <v>11</v>
      </c>
      <c r="H19" s="20" t="n">
        <v>15</v>
      </c>
      <c r="I19" s="20"/>
      <c r="J19" s="20"/>
      <c r="K19" s="20"/>
      <c r="L19" s="20"/>
      <c r="M19" s="20" t="n">
        <v>11</v>
      </c>
      <c r="N19" s="20"/>
      <c r="O19" s="20"/>
      <c r="P19" s="20"/>
      <c r="Q19" s="20"/>
      <c r="R19" s="20"/>
      <c r="S19" s="20"/>
      <c r="T19" s="20"/>
      <c r="U19" s="20"/>
      <c r="V19" s="22"/>
      <c r="W19" s="22"/>
      <c r="X19" s="23"/>
      <c r="Y19" s="23"/>
      <c r="Z19" s="20"/>
      <c r="AA19" s="20"/>
      <c r="AB19" s="20"/>
      <c r="AC19" s="20"/>
      <c r="AD19" s="23"/>
      <c r="AE19" s="20"/>
    </row>
    <row r="20" s="24" customFormat="true" ht="30" hidden="false" customHeight="false" outlineLevel="0" collapsed="false">
      <c r="A20" s="20"/>
      <c r="B20" s="21" t="s">
        <v>117</v>
      </c>
      <c r="C20" s="20" t="n">
        <v>172.351</v>
      </c>
      <c r="D20" s="20" t="n">
        <v>34</v>
      </c>
      <c r="E20" s="20"/>
      <c r="F20" s="20"/>
      <c r="G20" s="20" t="n">
        <v>5</v>
      </c>
      <c r="H20" s="20" t="n">
        <v>15</v>
      </c>
      <c r="I20" s="20"/>
      <c r="J20" s="20"/>
      <c r="K20" s="20"/>
      <c r="L20" s="20"/>
      <c r="M20" s="20" t="n">
        <v>5</v>
      </c>
      <c r="N20" s="20"/>
      <c r="O20" s="20"/>
      <c r="P20" s="20"/>
      <c r="Q20" s="20"/>
      <c r="R20" s="20"/>
      <c r="S20" s="20"/>
      <c r="T20" s="20"/>
      <c r="U20" s="20"/>
      <c r="V20" s="22"/>
      <c r="W20" s="22"/>
      <c r="X20" s="23"/>
      <c r="Y20" s="23"/>
      <c r="Z20" s="20"/>
      <c r="AA20" s="20"/>
      <c r="AB20" s="20"/>
      <c r="AC20" s="20"/>
      <c r="AD20" s="23"/>
      <c r="AE20" s="20"/>
    </row>
    <row r="21" s="24" customFormat="true" ht="15" hidden="false" customHeight="false" outlineLevel="0" collapsed="false">
      <c r="A21" s="20"/>
      <c r="B21" s="21" t="s">
        <v>38</v>
      </c>
      <c r="C21" s="20" t="n">
        <v>39.846</v>
      </c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2"/>
      <c r="W21" s="22"/>
      <c r="X21" s="23"/>
      <c r="Y21" s="23"/>
      <c r="Z21" s="20"/>
      <c r="AA21" s="20"/>
      <c r="AB21" s="20"/>
      <c r="AC21" s="20"/>
      <c r="AD21" s="23"/>
      <c r="AE21" s="20"/>
    </row>
    <row r="22" s="24" customFormat="true" ht="30" hidden="false" customHeight="false" outlineLevel="0" collapsed="false">
      <c r="A22" s="20"/>
      <c r="B22" s="21" t="s">
        <v>39</v>
      </c>
      <c r="C22" s="20" t="n">
        <v>399.628</v>
      </c>
      <c r="D22" s="20" t="n">
        <v>79</v>
      </c>
      <c r="E22" s="20" t="n">
        <v>70</v>
      </c>
      <c r="F22" s="20" t="n">
        <v>4.3</v>
      </c>
      <c r="G22" s="20" t="n">
        <v>11</v>
      </c>
      <c r="H22" s="20" t="n">
        <v>15</v>
      </c>
      <c r="I22" s="20"/>
      <c r="J22" s="20"/>
      <c r="K22" s="20"/>
      <c r="L22" s="20"/>
      <c r="M22" s="20" t="n">
        <v>11</v>
      </c>
      <c r="N22" s="20"/>
      <c r="O22" s="20" t="n">
        <v>3</v>
      </c>
      <c r="P22" s="20"/>
      <c r="Q22" s="20"/>
      <c r="R22" s="20"/>
      <c r="S22" s="20" t="n">
        <v>3</v>
      </c>
      <c r="T22" s="20"/>
      <c r="U22" s="20" t="n">
        <v>27</v>
      </c>
      <c r="V22" s="22" t="n">
        <v>21</v>
      </c>
      <c r="W22" s="22" t="n">
        <v>30</v>
      </c>
      <c r="X22" s="23" t="n">
        <v>10</v>
      </c>
      <c r="Y22" s="23" t="n">
        <v>15</v>
      </c>
      <c r="Z22" s="20"/>
      <c r="AA22" s="20"/>
      <c r="AB22" s="20"/>
      <c r="AC22" s="20"/>
      <c r="AD22" s="23" t="n">
        <v>10</v>
      </c>
      <c r="AE22" s="20"/>
    </row>
    <row r="23" s="24" customFormat="true" ht="15" hidden="false" customHeight="false" outlineLevel="0" collapsed="false">
      <c r="A23" s="20"/>
      <c r="B23" s="20" t="s">
        <v>41</v>
      </c>
      <c r="C23" s="20" t="n">
        <v>101.31</v>
      </c>
      <c r="D23" s="20" t="n">
        <v>27</v>
      </c>
      <c r="E23" s="20" t="n">
        <v>36</v>
      </c>
      <c r="F23" s="20" t="n">
        <v>0.3</v>
      </c>
      <c r="G23" s="20" t="n">
        <v>4</v>
      </c>
      <c r="H23" s="20" t="n">
        <v>15</v>
      </c>
      <c r="I23" s="20"/>
      <c r="J23" s="20"/>
      <c r="K23" s="20"/>
      <c r="L23" s="20"/>
      <c r="M23" s="20" t="n">
        <v>4</v>
      </c>
      <c r="N23" s="20"/>
      <c r="O23" s="20" t="n">
        <v>3</v>
      </c>
      <c r="P23" s="20"/>
      <c r="Q23" s="20"/>
      <c r="R23" s="20"/>
      <c r="S23" s="20" t="n">
        <v>3</v>
      </c>
      <c r="T23" s="20"/>
      <c r="U23" s="20" t="n">
        <v>75</v>
      </c>
      <c r="V23" s="22" t="n">
        <v>10</v>
      </c>
      <c r="W23" s="22" t="n">
        <v>30</v>
      </c>
      <c r="X23" s="23" t="n">
        <v>8</v>
      </c>
      <c r="Y23" s="23" t="n">
        <v>22</v>
      </c>
      <c r="Z23" s="20"/>
      <c r="AA23" s="20"/>
      <c r="AB23" s="20"/>
      <c r="AC23" s="20"/>
      <c r="AD23" s="23" t="n">
        <v>8</v>
      </c>
      <c r="AE23" s="20"/>
    </row>
    <row r="24" s="29" customFormat="true" ht="15" hidden="false" customHeight="true" outlineLevel="0" collapsed="false">
      <c r="A24" s="25" t="s">
        <v>33</v>
      </c>
      <c r="B24" s="25"/>
      <c r="C24" s="26" t="n">
        <f aca="false">SUM(C16:C23)</f>
        <v>7943.0054</v>
      </c>
      <c r="D24" s="26" t="n">
        <f aca="false">SUM(D16:D23)</f>
        <v>1112</v>
      </c>
      <c r="E24" s="26" t="n">
        <f aca="false">SUM(E16:E23)</f>
        <v>1112</v>
      </c>
      <c r="F24" s="26"/>
      <c r="G24" s="26" t="n">
        <f aca="false">SUM(G16:G23)</f>
        <v>163</v>
      </c>
      <c r="H24" s="26"/>
      <c r="I24" s="26"/>
      <c r="J24" s="26" t="n">
        <f aca="false">SUM(J16:J23)</f>
        <v>0</v>
      </c>
      <c r="K24" s="26"/>
      <c r="L24" s="26"/>
      <c r="M24" s="26" t="n">
        <f aca="false">SUM(M16:M23)</f>
        <v>163</v>
      </c>
      <c r="N24" s="26" t="n">
        <f aca="false">SUM(N16:N23)</f>
        <v>0</v>
      </c>
      <c r="O24" s="26" t="n">
        <f aca="false">SUM(O16:O23)</f>
        <v>23</v>
      </c>
      <c r="P24" s="26"/>
      <c r="Q24" s="26"/>
      <c r="R24" s="26"/>
      <c r="S24" s="26" t="n">
        <f aca="false">SUM(S16:S23)</f>
        <v>23</v>
      </c>
      <c r="T24" s="26"/>
      <c r="U24" s="26"/>
      <c r="V24" s="27" t="n">
        <f aca="false">SUM(V16:V23)</f>
        <v>331</v>
      </c>
      <c r="W24" s="27"/>
      <c r="X24" s="28" t="n">
        <f aca="false">SUM(X16:X23)</f>
        <v>267</v>
      </c>
      <c r="Y24" s="28"/>
      <c r="Z24" s="26" t="n">
        <f aca="false">SUM(Z16:Z23)</f>
        <v>17</v>
      </c>
      <c r="AA24" s="26"/>
      <c r="AB24" s="26"/>
      <c r="AC24" s="26"/>
      <c r="AD24" s="28" t="n">
        <f aca="false">SUM(AD16:AD23)</f>
        <v>267</v>
      </c>
      <c r="AE24" s="26"/>
    </row>
    <row r="25" customFormat="false" ht="15" hidden="false" customHeight="true" outlineLevel="0" collapsed="false">
      <c r="A25" s="25" t="s">
        <v>43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</row>
    <row r="26" s="2" customFormat="true" ht="30" hidden="false" customHeight="false" outlineLevel="0" collapsed="false">
      <c r="A26" s="15"/>
      <c r="B26" s="16" t="s">
        <v>44</v>
      </c>
      <c r="C26" s="15" t="n">
        <v>3523.658</v>
      </c>
      <c r="D26" s="15" t="n">
        <v>284</v>
      </c>
      <c r="E26" s="15" t="n">
        <v>320</v>
      </c>
      <c r="F26" s="15" t="n">
        <v>0.09</v>
      </c>
      <c r="G26" s="15" t="n">
        <v>42</v>
      </c>
      <c r="H26" s="15" t="n">
        <v>15</v>
      </c>
      <c r="I26" s="15"/>
      <c r="J26" s="15"/>
      <c r="K26" s="15"/>
      <c r="L26" s="15"/>
      <c r="M26" s="15" t="n">
        <v>42</v>
      </c>
      <c r="N26" s="15"/>
      <c r="O26" s="15" t="n">
        <v>3</v>
      </c>
      <c r="P26" s="15"/>
      <c r="Q26" s="15"/>
      <c r="R26" s="15"/>
      <c r="S26" s="15" t="n">
        <v>3</v>
      </c>
      <c r="T26" s="15"/>
      <c r="U26" s="15" t="n">
        <v>7</v>
      </c>
      <c r="V26" s="15" t="n">
        <v>96</v>
      </c>
      <c r="W26" s="15" t="n">
        <v>30</v>
      </c>
      <c r="X26" s="15" t="n">
        <v>95</v>
      </c>
      <c r="Y26" s="15" t="n">
        <v>29.6</v>
      </c>
      <c r="Z26" s="15" t="n">
        <v>4</v>
      </c>
      <c r="AA26" s="15"/>
      <c r="AB26" s="15"/>
      <c r="AC26" s="15"/>
      <c r="AD26" s="15" t="n">
        <v>95</v>
      </c>
      <c r="AE26" s="15"/>
    </row>
    <row r="27" s="24" customFormat="true" ht="15" hidden="false" customHeight="false" outlineLevel="0" collapsed="false">
      <c r="A27" s="20"/>
      <c r="B27" s="21" t="s">
        <v>46</v>
      </c>
      <c r="C27" s="20" t="n">
        <v>666.95</v>
      </c>
      <c r="D27" s="20" t="n">
        <v>75</v>
      </c>
      <c r="E27" s="20" t="n">
        <v>72</v>
      </c>
      <c r="F27" s="20" t="n">
        <v>0.1</v>
      </c>
      <c r="G27" s="20" t="n">
        <v>11</v>
      </c>
      <c r="H27" s="20" t="n">
        <v>15</v>
      </c>
      <c r="I27" s="20"/>
      <c r="J27" s="20"/>
      <c r="K27" s="20"/>
      <c r="L27" s="20"/>
      <c r="M27" s="20" t="n">
        <v>11</v>
      </c>
      <c r="N27" s="20"/>
      <c r="O27" s="20" t="n">
        <v>11</v>
      </c>
      <c r="P27" s="20"/>
      <c r="Q27" s="20"/>
      <c r="R27" s="20"/>
      <c r="S27" s="20" t="n">
        <v>11</v>
      </c>
      <c r="T27" s="20"/>
      <c r="U27" s="20" t="n">
        <v>100</v>
      </c>
      <c r="V27" s="22" t="n">
        <v>10</v>
      </c>
      <c r="W27" s="22" t="n">
        <v>15</v>
      </c>
      <c r="X27" s="23" t="n">
        <v>10</v>
      </c>
      <c r="Y27" s="23" t="n">
        <v>15</v>
      </c>
      <c r="Z27" s="20"/>
      <c r="AA27" s="20"/>
      <c r="AB27" s="20"/>
      <c r="AC27" s="20"/>
      <c r="AD27" s="23" t="n">
        <v>10</v>
      </c>
      <c r="AE27" s="20"/>
    </row>
    <row r="28" s="24" customFormat="true" ht="15" hidden="false" customHeight="false" outlineLevel="0" collapsed="false">
      <c r="A28" s="20"/>
      <c r="B28" s="21" t="s">
        <v>118</v>
      </c>
      <c r="C28" s="20" t="n">
        <v>187.475</v>
      </c>
      <c r="D28" s="20" t="n">
        <v>36</v>
      </c>
      <c r="E28" s="20"/>
      <c r="F28" s="20"/>
      <c r="G28" s="20" t="n">
        <v>5</v>
      </c>
      <c r="H28" s="20" t="n">
        <v>15</v>
      </c>
      <c r="I28" s="20"/>
      <c r="J28" s="20"/>
      <c r="K28" s="20"/>
      <c r="L28" s="20"/>
      <c r="M28" s="20" t="n">
        <v>5</v>
      </c>
      <c r="N28" s="20"/>
      <c r="O28" s="20"/>
      <c r="P28" s="20"/>
      <c r="Q28" s="20"/>
      <c r="R28" s="20"/>
      <c r="S28" s="20"/>
      <c r="T28" s="20"/>
      <c r="U28" s="20"/>
      <c r="V28" s="22"/>
      <c r="W28" s="22"/>
      <c r="X28" s="23"/>
      <c r="Y28" s="23"/>
      <c r="Z28" s="20"/>
      <c r="AA28" s="20"/>
      <c r="AB28" s="20"/>
      <c r="AC28" s="20"/>
      <c r="AD28" s="23"/>
      <c r="AE28" s="20"/>
    </row>
    <row r="29" s="24" customFormat="true" ht="15" hidden="false" customHeight="false" outlineLevel="0" collapsed="false">
      <c r="A29" s="20"/>
      <c r="B29" s="21" t="s">
        <v>47</v>
      </c>
      <c r="C29" s="20" t="n">
        <v>335.6</v>
      </c>
      <c r="D29" s="20" t="n">
        <v>70</v>
      </c>
      <c r="E29" s="20" t="n">
        <v>101</v>
      </c>
      <c r="F29" s="20" t="n">
        <v>0.3</v>
      </c>
      <c r="G29" s="20" t="n">
        <v>10</v>
      </c>
      <c r="H29" s="20" t="n">
        <v>15</v>
      </c>
      <c r="I29" s="20"/>
      <c r="J29" s="20"/>
      <c r="K29" s="20"/>
      <c r="L29" s="20"/>
      <c r="M29" s="20" t="n">
        <v>10</v>
      </c>
      <c r="N29" s="20"/>
      <c r="O29" s="20" t="n">
        <v>5</v>
      </c>
      <c r="P29" s="20"/>
      <c r="Q29" s="20"/>
      <c r="R29" s="20"/>
      <c r="S29" s="20" t="n">
        <v>5</v>
      </c>
      <c r="T29" s="20"/>
      <c r="U29" s="20" t="n">
        <v>50</v>
      </c>
      <c r="V29" s="22" t="n">
        <v>30</v>
      </c>
      <c r="W29" s="22" t="n">
        <v>30</v>
      </c>
      <c r="X29" s="23" t="n">
        <v>21</v>
      </c>
      <c r="Y29" s="23" t="n">
        <v>20</v>
      </c>
      <c r="Z29" s="20"/>
      <c r="AA29" s="20"/>
      <c r="AB29" s="20"/>
      <c r="AC29" s="20"/>
      <c r="AD29" s="23" t="n">
        <v>21</v>
      </c>
      <c r="AE29" s="20"/>
    </row>
    <row r="30" s="29" customFormat="true" ht="15" hidden="false" customHeight="true" outlineLevel="0" collapsed="false">
      <c r="A30" s="25" t="s">
        <v>33</v>
      </c>
      <c r="B30" s="25"/>
      <c r="C30" s="26" t="n">
        <f aca="false">SUM(C26:C29)</f>
        <v>4713.683</v>
      </c>
      <c r="D30" s="26" t="n">
        <f aca="false">SUM(D26:D29)</f>
        <v>465</v>
      </c>
      <c r="E30" s="26" t="n">
        <f aca="false">SUM(E26:E29)</f>
        <v>493</v>
      </c>
      <c r="F30" s="26"/>
      <c r="G30" s="26" t="n">
        <f aca="false">SUM(G26:G29)</f>
        <v>68</v>
      </c>
      <c r="H30" s="26"/>
      <c r="I30" s="26"/>
      <c r="J30" s="26" t="n">
        <f aca="false">SUM(J26:J29)</f>
        <v>0</v>
      </c>
      <c r="K30" s="26"/>
      <c r="L30" s="26"/>
      <c r="M30" s="26" t="n">
        <f aca="false">SUM(M26:M29)</f>
        <v>68</v>
      </c>
      <c r="N30" s="26" t="n">
        <f aca="false">SUM(N26:N29)</f>
        <v>0</v>
      </c>
      <c r="O30" s="26" t="n">
        <f aca="false">SUM(O26:O29)</f>
        <v>19</v>
      </c>
      <c r="P30" s="26"/>
      <c r="Q30" s="26"/>
      <c r="R30" s="26"/>
      <c r="S30" s="26" t="n">
        <f aca="false">SUM(S26:S29)</f>
        <v>19</v>
      </c>
      <c r="T30" s="26"/>
      <c r="U30" s="26"/>
      <c r="V30" s="27" t="n">
        <f aca="false">SUM(V26:V29)</f>
        <v>136</v>
      </c>
      <c r="W30" s="27"/>
      <c r="X30" s="28" t="n">
        <f aca="false">SUM(X26:X29)</f>
        <v>126</v>
      </c>
      <c r="Y30" s="28"/>
      <c r="Z30" s="26" t="n">
        <f aca="false">SUM(Z26:Z29)</f>
        <v>4</v>
      </c>
      <c r="AA30" s="26"/>
      <c r="AB30" s="26"/>
      <c r="AC30" s="26"/>
      <c r="AD30" s="28" t="n">
        <f aca="false">SUM(AD26:AD29)</f>
        <v>126</v>
      </c>
      <c r="AE30" s="26"/>
    </row>
    <row r="31" customFormat="false" ht="15" hidden="false" customHeight="false" outlineLevel="0" collapsed="false">
      <c r="A31" s="26" t="s">
        <v>51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="2" customFormat="true" ht="30" hidden="false" customHeight="false" outlineLevel="0" collapsed="false">
      <c r="A32" s="15"/>
      <c r="B32" s="16" t="s">
        <v>44</v>
      </c>
      <c r="C32" s="15" t="n">
        <v>1412.566</v>
      </c>
      <c r="D32" s="15" t="n">
        <v>107</v>
      </c>
      <c r="E32" s="15" t="n">
        <v>97</v>
      </c>
      <c r="F32" s="15" t="n">
        <v>0.06</v>
      </c>
      <c r="G32" s="15" t="n">
        <v>16</v>
      </c>
      <c r="H32" s="15" t="n">
        <v>15</v>
      </c>
      <c r="I32" s="15"/>
      <c r="J32" s="15"/>
      <c r="K32" s="15"/>
      <c r="L32" s="15"/>
      <c r="M32" s="15" t="n">
        <v>16</v>
      </c>
      <c r="N32" s="15"/>
      <c r="O32" s="15" t="n">
        <v>0</v>
      </c>
      <c r="P32" s="15"/>
      <c r="Q32" s="15"/>
      <c r="R32" s="15"/>
      <c r="S32" s="15"/>
      <c r="T32" s="15"/>
      <c r="U32" s="15" t="n">
        <v>0</v>
      </c>
      <c r="V32" s="15" t="n">
        <v>29</v>
      </c>
      <c r="W32" s="15" t="n">
        <v>30</v>
      </c>
      <c r="X32" s="15" t="n">
        <v>29</v>
      </c>
      <c r="Y32" s="15" t="n">
        <v>30</v>
      </c>
      <c r="Z32" s="15" t="n">
        <v>24</v>
      </c>
      <c r="AA32" s="15"/>
      <c r="AB32" s="15"/>
      <c r="AC32" s="15"/>
      <c r="AD32" s="15" t="n">
        <v>29</v>
      </c>
      <c r="AE32" s="15"/>
    </row>
    <row r="33" s="24" customFormat="true" ht="15" hidden="false" customHeight="false" outlineLevel="0" collapsed="false">
      <c r="A33" s="20"/>
      <c r="B33" s="21" t="s">
        <v>52</v>
      </c>
      <c r="C33" s="20" t="n">
        <v>51.6</v>
      </c>
      <c r="D33" s="20" t="n">
        <v>27</v>
      </c>
      <c r="E33" s="20" t="n">
        <v>24</v>
      </c>
      <c r="F33" s="20" t="n">
        <v>0.4</v>
      </c>
      <c r="G33" s="20" t="n">
        <v>2</v>
      </c>
      <c r="H33" s="20" t="n">
        <v>10</v>
      </c>
      <c r="I33" s="20"/>
      <c r="J33" s="20"/>
      <c r="K33" s="20"/>
      <c r="L33" s="20"/>
      <c r="M33" s="20" t="n">
        <v>2</v>
      </c>
      <c r="N33" s="20"/>
      <c r="O33" s="20" t="n">
        <v>2</v>
      </c>
      <c r="P33" s="20"/>
      <c r="Q33" s="20"/>
      <c r="R33" s="20"/>
      <c r="S33" s="20" t="n">
        <v>2</v>
      </c>
      <c r="T33" s="20"/>
      <c r="U33" s="20" t="n">
        <v>100</v>
      </c>
      <c r="V33" s="22" t="n">
        <v>7</v>
      </c>
      <c r="W33" s="22" t="n">
        <v>30</v>
      </c>
      <c r="X33" s="23" t="n">
        <v>3</v>
      </c>
      <c r="Y33" s="23" t="n">
        <v>12.5</v>
      </c>
      <c r="Z33" s="20"/>
      <c r="AA33" s="20"/>
      <c r="AB33" s="20"/>
      <c r="AC33" s="20"/>
      <c r="AD33" s="23" t="n">
        <v>3</v>
      </c>
      <c r="AE33" s="20"/>
    </row>
    <row r="34" s="24" customFormat="true" ht="15" hidden="false" customHeight="false" outlineLevel="0" collapsed="false">
      <c r="A34" s="20"/>
      <c r="B34" s="21" t="s">
        <v>53</v>
      </c>
      <c r="C34" s="20" t="n">
        <v>39.4</v>
      </c>
      <c r="D34" s="20"/>
      <c r="E34" s="20" t="n">
        <v>30</v>
      </c>
      <c r="F34" s="20" t="n">
        <v>0.7</v>
      </c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2" t="n">
        <v>9</v>
      </c>
      <c r="W34" s="22" t="n">
        <v>30</v>
      </c>
      <c r="X34" s="23" t="n">
        <v>9</v>
      </c>
      <c r="Y34" s="23" t="n">
        <v>30</v>
      </c>
      <c r="Z34" s="20"/>
      <c r="AA34" s="20"/>
      <c r="AB34" s="20"/>
      <c r="AC34" s="20"/>
      <c r="AD34" s="23" t="n">
        <v>9</v>
      </c>
      <c r="AE34" s="20"/>
    </row>
    <row r="35" s="24" customFormat="true" ht="60" hidden="false" customHeight="false" outlineLevel="0" collapsed="false">
      <c r="A35" s="20"/>
      <c r="B35" s="21" t="s">
        <v>110</v>
      </c>
      <c r="C35" s="20" t="n">
        <v>229.4</v>
      </c>
      <c r="D35" s="20" t="n">
        <v>55</v>
      </c>
      <c r="E35" s="20" t="n">
        <v>53</v>
      </c>
      <c r="F35" s="20" t="n">
        <v>0.2</v>
      </c>
      <c r="G35" s="20" t="n">
        <v>9</v>
      </c>
      <c r="H35" s="20" t="n">
        <v>15</v>
      </c>
      <c r="I35" s="20"/>
      <c r="J35" s="20"/>
      <c r="K35" s="20"/>
      <c r="L35" s="20"/>
      <c r="M35" s="20" t="n">
        <v>9</v>
      </c>
      <c r="N35" s="20"/>
      <c r="O35" s="20" t="n">
        <v>2</v>
      </c>
      <c r="P35" s="20"/>
      <c r="Q35" s="20"/>
      <c r="R35" s="20"/>
      <c r="S35" s="20" t="n">
        <v>2</v>
      </c>
      <c r="T35" s="20"/>
      <c r="U35" s="20" t="n">
        <v>22</v>
      </c>
      <c r="V35" s="22" t="n">
        <v>15</v>
      </c>
      <c r="W35" s="22" t="n">
        <v>30</v>
      </c>
      <c r="X35" s="23" t="n">
        <v>15</v>
      </c>
      <c r="Y35" s="23" t="n">
        <v>30</v>
      </c>
      <c r="Z35" s="20"/>
      <c r="AA35" s="20"/>
      <c r="AB35" s="20"/>
      <c r="AC35" s="20"/>
      <c r="AD35" s="23" t="n">
        <v>15</v>
      </c>
      <c r="AE35" s="20"/>
    </row>
    <row r="36" s="24" customFormat="true" ht="75" hidden="false" customHeight="false" outlineLevel="0" collapsed="false">
      <c r="A36" s="20"/>
      <c r="B36" s="21" t="s">
        <v>109</v>
      </c>
      <c r="C36" s="20" t="n">
        <v>26.44</v>
      </c>
      <c r="D36" s="20" t="n">
        <v>97</v>
      </c>
      <c r="E36" s="20" t="n">
        <v>13</v>
      </c>
      <c r="F36" s="20" t="n">
        <v>0.5</v>
      </c>
      <c r="G36" s="20" t="n">
        <v>14</v>
      </c>
      <c r="H36" s="20" t="n">
        <v>15</v>
      </c>
      <c r="I36" s="20"/>
      <c r="J36" s="20"/>
      <c r="K36" s="20"/>
      <c r="L36" s="20"/>
      <c r="M36" s="20" t="n">
        <v>14</v>
      </c>
      <c r="N36" s="20"/>
      <c r="O36" s="20"/>
      <c r="P36" s="20"/>
      <c r="Q36" s="20"/>
      <c r="R36" s="20"/>
      <c r="S36" s="20"/>
      <c r="T36" s="20"/>
      <c r="U36" s="20"/>
      <c r="V36" s="22" t="n">
        <v>3</v>
      </c>
      <c r="W36" s="22" t="n">
        <v>30</v>
      </c>
      <c r="X36" s="23" t="n">
        <v>3</v>
      </c>
      <c r="Y36" s="23" t="n">
        <v>30</v>
      </c>
      <c r="Z36" s="20"/>
      <c r="AA36" s="20"/>
      <c r="AB36" s="20"/>
      <c r="AC36" s="20"/>
      <c r="AD36" s="23" t="n">
        <v>3</v>
      </c>
      <c r="AE36" s="20"/>
    </row>
    <row r="37" s="24" customFormat="true" ht="15" hidden="false" customHeight="false" outlineLevel="0" collapsed="false">
      <c r="A37" s="20"/>
      <c r="B37" s="21" t="s">
        <v>55</v>
      </c>
      <c r="C37" s="20" t="n">
        <v>126.2</v>
      </c>
      <c r="D37" s="20" t="n">
        <v>48</v>
      </c>
      <c r="E37" s="20" t="n">
        <v>48</v>
      </c>
      <c r="F37" s="20" t="n">
        <v>0.3</v>
      </c>
      <c r="G37" s="20" t="n">
        <v>7</v>
      </c>
      <c r="H37" s="20" t="n">
        <v>15</v>
      </c>
      <c r="I37" s="20"/>
      <c r="J37" s="20"/>
      <c r="K37" s="20"/>
      <c r="L37" s="20"/>
      <c r="M37" s="20" t="n">
        <v>7</v>
      </c>
      <c r="N37" s="20"/>
      <c r="O37" s="20"/>
      <c r="P37" s="20"/>
      <c r="Q37" s="20"/>
      <c r="R37" s="20"/>
      <c r="S37" s="20"/>
      <c r="T37" s="20"/>
      <c r="U37" s="20"/>
      <c r="V37" s="22" t="n">
        <v>14</v>
      </c>
      <c r="W37" s="22" t="n">
        <v>30</v>
      </c>
      <c r="X37" s="23" t="n">
        <v>7</v>
      </c>
      <c r="Y37" s="23" t="n">
        <v>14.5</v>
      </c>
      <c r="Z37" s="20"/>
      <c r="AA37" s="20"/>
      <c r="AB37" s="20"/>
      <c r="AC37" s="20"/>
      <c r="AD37" s="23" t="n">
        <v>7</v>
      </c>
      <c r="AE37" s="20"/>
    </row>
    <row r="38" s="24" customFormat="true" ht="60" hidden="false" customHeight="false" outlineLevel="0" collapsed="false">
      <c r="A38" s="20"/>
      <c r="B38" s="21" t="s">
        <v>56</v>
      </c>
      <c r="C38" s="20" t="n">
        <v>504.5</v>
      </c>
      <c r="D38" s="20" t="n">
        <v>84</v>
      </c>
      <c r="E38" s="20" t="n">
        <v>101</v>
      </c>
      <c r="F38" s="20" t="n">
        <v>0.2</v>
      </c>
      <c r="G38" s="20" t="n">
        <v>12</v>
      </c>
      <c r="H38" s="20" t="n">
        <v>15</v>
      </c>
      <c r="I38" s="20"/>
      <c r="J38" s="20"/>
      <c r="K38" s="20"/>
      <c r="L38" s="20"/>
      <c r="M38" s="20" t="n">
        <v>12</v>
      </c>
      <c r="N38" s="20"/>
      <c r="O38" s="20" t="n">
        <v>12</v>
      </c>
      <c r="P38" s="20"/>
      <c r="Q38" s="20"/>
      <c r="R38" s="20"/>
      <c r="S38" s="20" t="n">
        <v>12</v>
      </c>
      <c r="T38" s="20"/>
      <c r="U38" s="20" t="n">
        <v>10</v>
      </c>
      <c r="V38" s="22" t="n">
        <v>30</v>
      </c>
      <c r="W38" s="22" t="n">
        <v>30</v>
      </c>
      <c r="X38" s="23" t="n">
        <v>30</v>
      </c>
      <c r="Y38" s="23" t="n">
        <v>30</v>
      </c>
      <c r="Z38" s="20"/>
      <c r="AA38" s="20"/>
      <c r="AB38" s="20"/>
      <c r="AC38" s="20"/>
      <c r="AD38" s="23" t="n">
        <v>30</v>
      </c>
      <c r="AE38" s="20"/>
    </row>
    <row r="39" s="29" customFormat="true" ht="15" hidden="false" customHeight="true" outlineLevel="0" collapsed="false">
      <c r="A39" s="25" t="s">
        <v>33</v>
      </c>
      <c r="B39" s="25"/>
      <c r="C39" s="26" t="n">
        <f aca="false">SUM(C32:C38)</f>
        <v>2390.106</v>
      </c>
      <c r="D39" s="26" t="n">
        <f aca="false">SUM(D32:D38)</f>
        <v>418</v>
      </c>
      <c r="E39" s="26" t="n">
        <f aca="false">SUM(E32:E38)</f>
        <v>366</v>
      </c>
      <c r="F39" s="26"/>
      <c r="G39" s="26" t="n">
        <f aca="false">SUM(G32:G38)</f>
        <v>60</v>
      </c>
      <c r="H39" s="26" t="n">
        <f aca="false">SUM(H32:H38)</f>
        <v>85</v>
      </c>
      <c r="I39" s="26"/>
      <c r="J39" s="26" t="n">
        <f aca="false">SUM(J32:J38)</f>
        <v>0</v>
      </c>
      <c r="K39" s="26"/>
      <c r="L39" s="26"/>
      <c r="M39" s="26" t="n">
        <f aca="false">SUM(M32:M38)</f>
        <v>60</v>
      </c>
      <c r="N39" s="26" t="n">
        <f aca="false">SUM(N32:N38)</f>
        <v>0</v>
      </c>
      <c r="O39" s="26" t="n">
        <f aca="false">SUM(O32:O38)</f>
        <v>16</v>
      </c>
      <c r="P39" s="26"/>
      <c r="Q39" s="26"/>
      <c r="R39" s="26"/>
      <c r="S39" s="26" t="n">
        <f aca="false">SUM(S32:S38)</f>
        <v>16</v>
      </c>
      <c r="T39" s="26"/>
      <c r="U39" s="26"/>
      <c r="V39" s="27" t="n">
        <f aca="false">SUM(V32:V38)</f>
        <v>107</v>
      </c>
      <c r="W39" s="27"/>
      <c r="X39" s="28" t="n">
        <f aca="false">SUM(X32:X38)</f>
        <v>96</v>
      </c>
      <c r="Y39" s="28"/>
      <c r="Z39" s="26" t="n">
        <f aca="false">SUM(Z32:Z38)</f>
        <v>24</v>
      </c>
      <c r="AA39" s="26"/>
      <c r="AB39" s="26"/>
      <c r="AC39" s="26"/>
      <c r="AD39" s="28" t="n">
        <f aca="false">SUM(AD32:AD38)</f>
        <v>96</v>
      </c>
      <c r="AE39" s="26"/>
    </row>
    <row r="40" customFormat="false" ht="15" hidden="false" customHeight="true" outlineLevel="0" collapsed="false">
      <c r="A40" s="25" t="s">
        <v>57</v>
      </c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</row>
    <row r="41" s="2" customFormat="true" ht="30" hidden="false" customHeight="false" outlineLevel="0" collapsed="false">
      <c r="A41" s="15"/>
      <c r="B41" s="16" t="s">
        <v>44</v>
      </c>
      <c r="C41" s="15" t="n">
        <v>5544.582</v>
      </c>
      <c r="D41" s="15" t="n">
        <v>290</v>
      </c>
      <c r="E41" s="15" t="n">
        <v>293</v>
      </c>
      <c r="F41" s="15" t="n">
        <v>0.05</v>
      </c>
      <c r="G41" s="15" t="n">
        <v>43</v>
      </c>
      <c r="H41" s="15" t="n">
        <v>15</v>
      </c>
      <c r="I41" s="15"/>
      <c r="J41" s="15"/>
      <c r="K41" s="15"/>
      <c r="L41" s="15"/>
      <c r="M41" s="15" t="n">
        <v>43</v>
      </c>
      <c r="N41" s="15"/>
      <c r="O41" s="15" t="n">
        <v>0</v>
      </c>
      <c r="P41" s="15"/>
      <c r="Q41" s="15"/>
      <c r="R41" s="15"/>
      <c r="S41" s="15"/>
      <c r="T41" s="15"/>
      <c r="U41" s="15" t="n">
        <v>0</v>
      </c>
      <c r="V41" s="15" t="n">
        <v>87</v>
      </c>
      <c r="W41" s="15" t="n">
        <v>30</v>
      </c>
      <c r="X41" s="15" t="n">
        <v>87</v>
      </c>
      <c r="Y41" s="15" t="n">
        <v>30</v>
      </c>
      <c r="Z41" s="15" t="n">
        <v>47</v>
      </c>
      <c r="AA41" s="15"/>
      <c r="AB41" s="15"/>
      <c r="AC41" s="15"/>
      <c r="AD41" s="15" t="n">
        <v>87</v>
      </c>
      <c r="AE41" s="15"/>
    </row>
    <row r="42" s="24" customFormat="true" ht="30" hidden="false" customHeight="false" outlineLevel="0" collapsed="false">
      <c r="A42" s="20"/>
      <c r="B42" s="21" t="s">
        <v>58</v>
      </c>
      <c r="C42" s="20" t="n">
        <v>994.9</v>
      </c>
      <c r="D42" s="20" t="n">
        <v>240</v>
      </c>
      <c r="E42" s="20" t="n">
        <v>200</v>
      </c>
      <c r="F42" s="20" t="n">
        <v>0.21</v>
      </c>
      <c r="G42" s="20" t="n">
        <v>28</v>
      </c>
      <c r="H42" s="20" t="n">
        <v>12</v>
      </c>
      <c r="I42" s="20"/>
      <c r="J42" s="20"/>
      <c r="K42" s="20"/>
      <c r="L42" s="20"/>
      <c r="M42" s="20" t="n">
        <v>28</v>
      </c>
      <c r="N42" s="20"/>
      <c r="O42" s="20" t="n">
        <v>11</v>
      </c>
      <c r="P42" s="20"/>
      <c r="Q42" s="20"/>
      <c r="R42" s="20"/>
      <c r="S42" s="20" t="n">
        <v>11</v>
      </c>
      <c r="T42" s="20"/>
      <c r="U42" s="20" t="n">
        <v>39</v>
      </c>
      <c r="V42" s="22" t="n">
        <v>60</v>
      </c>
      <c r="W42" s="22" t="n">
        <v>30</v>
      </c>
      <c r="X42" s="23" t="n">
        <v>30</v>
      </c>
      <c r="Y42" s="23" t="n">
        <v>15</v>
      </c>
      <c r="Z42" s="20"/>
      <c r="AA42" s="20"/>
      <c r="AB42" s="20"/>
      <c r="AC42" s="20"/>
      <c r="AD42" s="23" t="n">
        <v>30</v>
      </c>
      <c r="AE42" s="20"/>
    </row>
    <row r="43" s="24" customFormat="true" ht="60" hidden="false" customHeight="false" outlineLevel="0" collapsed="false">
      <c r="A43" s="20"/>
      <c r="B43" s="21" t="s">
        <v>59</v>
      </c>
      <c r="C43" s="20" t="n">
        <v>839.775</v>
      </c>
      <c r="D43" s="20" t="n">
        <v>165</v>
      </c>
      <c r="E43" s="20" t="n">
        <v>135</v>
      </c>
      <c r="F43" s="20" t="n">
        <v>0.16</v>
      </c>
      <c r="G43" s="20" t="n">
        <v>24</v>
      </c>
      <c r="H43" s="20" t="n">
        <v>15</v>
      </c>
      <c r="I43" s="20"/>
      <c r="J43" s="20"/>
      <c r="K43" s="20"/>
      <c r="L43" s="20"/>
      <c r="M43" s="20" t="n">
        <v>24</v>
      </c>
      <c r="N43" s="20"/>
      <c r="O43" s="20" t="n">
        <v>7</v>
      </c>
      <c r="P43" s="20"/>
      <c r="Q43" s="20"/>
      <c r="R43" s="20"/>
      <c r="S43" s="20" t="n">
        <v>7</v>
      </c>
      <c r="T43" s="20"/>
      <c r="U43" s="20" t="n">
        <v>29</v>
      </c>
      <c r="V43" s="22" t="n">
        <v>40</v>
      </c>
      <c r="W43" s="22" t="n">
        <v>30</v>
      </c>
      <c r="X43" s="23" t="n">
        <v>30</v>
      </c>
      <c r="Y43" s="23" t="n">
        <v>22</v>
      </c>
      <c r="Z43" s="20"/>
      <c r="AA43" s="20"/>
      <c r="AB43" s="20"/>
      <c r="AC43" s="20"/>
      <c r="AD43" s="23" t="n">
        <v>30</v>
      </c>
      <c r="AE43" s="20"/>
    </row>
    <row r="44" s="24" customFormat="true" ht="75" hidden="false" customHeight="false" outlineLevel="0" collapsed="false">
      <c r="A44" s="20"/>
      <c r="B44" s="21" t="s">
        <v>60</v>
      </c>
      <c r="C44" s="20" t="n">
        <v>532.7</v>
      </c>
      <c r="D44" s="20" t="n">
        <v>180</v>
      </c>
      <c r="E44" s="20" t="n">
        <v>160</v>
      </c>
      <c r="F44" s="20" t="n">
        <v>0.3</v>
      </c>
      <c r="G44" s="20" t="n">
        <v>27</v>
      </c>
      <c r="H44" s="20" t="n">
        <v>15</v>
      </c>
      <c r="I44" s="20"/>
      <c r="J44" s="20"/>
      <c r="K44" s="20"/>
      <c r="L44" s="20"/>
      <c r="M44" s="20" t="n">
        <v>27</v>
      </c>
      <c r="N44" s="20"/>
      <c r="O44" s="20" t="n">
        <v>7</v>
      </c>
      <c r="P44" s="20"/>
      <c r="Q44" s="20"/>
      <c r="R44" s="20"/>
      <c r="S44" s="20" t="n">
        <v>7</v>
      </c>
      <c r="T44" s="20"/>
      <c r="U44" s="20" t="n">
        <v>29</v>
      </c>
      <c r="V44" s="22" t="n">
        <v>48</v>
      </c>
      <c r="W44" s="22" t="n">
        <v>30</v>
      </c>
      <c r="X44" s="23" t="n">
        <v>48</v>
      </c>
      <c r="Y44" s="23" t="n">
        <v>30</v>
      </c>
      <c r="Z44" s="20"/>
      <c r="AA44" s="20"/>
      <c r="AB44" s="20"/>
      <c r="AC44" s="20"/>
      <c r="AD44" s="23" t="n">
        <v>48</v>
      </c>
      <c r="AE44" s="20"/>
    </row>
    <row r="45" s="24" customFormat="true" ht="45" hidden="false" customHeight="false" outlineLevel="0" collapsed="false">
      <c r="A45" s="20"/>
      <c r="B45" s="21" t="s">
        <v>62</v>
      </c>
      <c r="C45" s="20" t="n">
        <v>682.112</v>
      </c>
      <c r="D45" s="20" t="n">
        <v>130</v>
      </c>
      <c r="E45" s="20" t="n">
        <v>110</v>
      </c>
      <c r="F45" s="20" t="n">
        <v>0.16</v>
      </c>
      <c r="G45" s="20" t="n">
        <v>19</v>
      </c>
      <c r="H45" s="20" t="n">
        <v>15</v>
      </c>
      <c r="I45" s="20"/>
      <c r="J45" s="20"/>
      <c r="K45" s="20"/>
      <c r="L45" s="20"/>
      <c r="M45" s="20" t="n">
        <v>19</v>
      </c>
      <c r="N45" s="20"/>
      <c r="O45" s="20" t="n">
        <v>5</v>
      </c>
      <c r="P45" s="20"/>
      <c r="Q45" s="20"/>
      <c r="R45" s="20"/>
      <c r="S45" s="20" t="n">
        <v>5</v>
      </c>
      <c r="T45" s="20"/>
      <c r="U45" s="20" t="n">
        <v>26</v>
      </c>
      <c r="V45" s="22" t="n">
        <v>33</v>
      </c>
      <c r="W45" s="22" t="n">
        <v>30</v>
      </c>
      <c r="X45" s="23" t="n">
        <v>20</v>
      </c>
      <c r="Y45" s="23" t="n">
        <v>18</v>
      </c>
      <c r="Z45" s="20"/>
      <c r="AA45" s="20"/>
      <c r="AB45" s="20"/>
      <c r="AC45" s="20"/>
      <c r="AD45" s="23" t="n">
        <v>20</v>
      </c>
      <c r="AE45" s="20"/>
    </row>
    <row r="46" s="24" customFormat="true" ht="30" hidden="false" customHeight="false" outlineLevel="0" collapsed="false">
      <c r="A46" s="20"/>
      <c r="B46" s="21" t="s">
        <v>64</v>
      </c>
      <c r="C46" s="20" t="n">
        <v>566.432</v>
      </c>
      <c r="D46" s="20" t="n">
        <v>361</v>
      </c>
      <c r="E46" s="20" t="n">
        <v>206</v>
      </c>
      <c r="F46" s="20" t="n">
        <v>0.3</v>
      </c>
      <c r="G46" s="20" t="n">
        <v>10</v>
      </c>
      <c r="H46" s="20" t="n">
        <v>3</v>
      </c>
      <c r="I46" s="20"/>
      <c r="J46" s="20"/>
      <c r="K46" s="20"/>
      <c r="L46" s="20"/>
      <c r="M46" s="20" t="n">
        <v>10</v>
      </c>
      <c r="N46" s="20"/>
      <c r="O46" s="20" t="n">
        <v>2</v>
      </c>
      <c r="P46" s="20"/>
      <c r="Q46" s="20"/>
      <c r="R46" s="20"/>
      <c r="S46" s="20" t="n">
        <v>2</v>
      </c>
      <c r="T46" s="20"/>
      <c r="U46" s="20" t="n">
        <v>20</v>
      </c>
      <c r="V46" s="22" t="n">
        <v>61</v>
      </c>
      <c r="W46" s="22" t="n">
        <v>30</v>
      </c>
      <c r="X46" s="23" t="n">
        <v>20</v>
      </c>
      <c r="Y46" s="23" t="n">
        <v>9.7</v>
      </c>
      <c r="Z46" s="20"/>
      <c r="AA46" s="20"/>
      <c r="AB46" s="20"/>
      <c r="AC46" s="20"/>
      <c r="AD46" s="23" t="n">
        <v>20</v>
      </c>
      <c r="AE46" s="20"/>
    </row>
    <row r="47" s="24" customFormat="true" ht="15" hidden="false" customHeight="false" outlineLevel="0" collapsed="false">
      <c r="A47" s="20"/>
      <c r="B47" s="21" t="s">
        <v>65</v>
      </c>
      <c r="C47" s="20" t="n">
        <v>190.7</v>
      </c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2"/>
      <c r="W47" s="22"/>
      <c r="X47" s="23"/>
      <c r="Y47" s="23"/>
      <c r="Z47" s="20"/>
      <c r="AA47" s="20"/>
      <c r="AB47" s="20"/>
      <c r="AC47" s="20"/>
      <c r="AD47" s="23"/>
      <c r="AE47" s="20"/>
    </row>
    <row r="48" s="24" customFormat="true" ht="15" hidden="false" customHeight="false" outlineLevel="0" collapsed="false">
      <c r="A48" s="20"/>
      <c r="B48" s="21" t="s">
        <v>66</v>
      </c>
      <c r="C48" s="20" t="n">
        <v>56.311</v>
      </c>
      <c r="D48" s="20" t="n">
        <v>16</v>
      </c>
      <c r="E48" s="20" t="n">
        <v>14</v>
      </c>
      <c r="F48" s="20" t="n">
        <v>0.25</v>
      </c>
      <c r="G48" s="20" t="n">
        <v>2</v>
      </c>
      <c r="H48" s="20" t="n">
        <v>15</v>
      </c>
      <c r="I48" s="20"/>
      <c r="J48" s="20"/>
      <c r="K48" s="20"/>
      <c r="L48" s="20"/>
      <c r="M48" s="20" t="n">
        <v>2</v>
      </c>
      <c r="N48" s="20"/>
      <c r="O48" s="20" t="n">
        <v>0</v>
      </c>
      <c r="P48" s="20"/>
      <c r="Q48" s="20"/>
      <c r="R48" s="20"/>
      <c r="S48" s="20"/>
      <c r="T48" s="20"/>
      <c r="U48" s="20" t="n">
        <v>0</v>
      </c>
      <c r="V48" s="22" t="n">
        <v>4</v>
      </c>
      <c r="W48" s="22" t="n">
        <v>30</v>
      </c>
      <c r="X48" s="23" t="n">
        <v>1</v>
      </c>
      <c r="Y48" s="23" t="n">
        <v>7</v>
      </c>
      <c r="Z48" s="20"/>
      <c r="AA48" s="20"/>
      <c r="AB48" s="20"/>
      <c r="AC48" s="20"/>
      <c r="AD48" s="23" t="n">
        <v>1</v>
      </c>
      <c r="AE48" s="20"/>
    </row>
    <row r="49" s="29" customFormat="true" ht="15" hidden="false" customHeight="true" outlineLevel="0" collapsed="false">
      <c r="A49" s="25" t="s">
        <v>33</v>
      </c>
      <c r="B49" s="25"/>
      <c r="C49" s="26" t="n">
        <f aca="false">SUM(C41:C48)</f>
        <v>9407.512</v>
      </c>
      <c r="D49" s="26" t="n">
        <f aca="false">SUM(D41:D48)</f>
        <v>1382</v>
      </c>
      <c r="E49" s="26" t="n">
        <f aca="false">SUM(E41:E48)</f>
        <v>1118</v>
      </c>
      <c r="F49" s="26"/>
      <c r="G49" s="26" t="n">
        <f aca="false">SUM(G41:G48)</f>
        <v>153</v>
      </c>
      <c r="H49" s="26"/>
      <c r="I49" s="26"/>
      <c r="J49" s="26" t="n">
        <f aca="false">SUM(J41:J48)</f>
        <v>0</v>
      </c>
      <c r="K49" s="26"/>
      <c r="L49" s="26"/>
      <c r="M49" s="26" t="n">
        <f aca="false">SUM(M41:M48)</f>
        <v>153</v>
      </c>
      <c r="N49" s="26" t="n">
        <f aca="false">SUM(N41:N48)</f>
        <v>0</v>
      </c>
      <c r="O49" s="26" t="n">
        <f aca="false">SUM(O41:O48)</f>
        <v>32</v>
      </c>
      <c r="P49" s="26"/>
      <c r="Q49" s="26"/>
      <c r="R49" s="26"/>
      <c r="S49" s="26" t="n">
        <f aca="false">SUM(S41:S48)</f>
        <v>32</v>
      </c>
      <c r="T49" s="26"/>
      <c r="U49" s="26"/>
      <c r="V49" s="27" t="n">
        <f aca="false">SUM(V41:V48)</f>
        <v>333</v>
      </c>
      <c r="W49" s="27"/>
      <c r="X49" s="28" t="n">
        <f aca="false">SUM(X41:X48)</f>
        <v>236</v>
      </c>
      <c r="Y49" s="28"/>
      <c r="Z49" s="26" t="n">
        <f aca="false">SUM(Z41:Z48)</f>
        <v>47</v>
      </c>
      <c r="AA49" s="26"/>
      <c r="AB49" s="26"/>
      <c r="AC49" s="26"/>
      <c r="AD49" s="28" t="n">
        <f aca="false">SUM(AD41:AD48)</f>
        <v>236</v>
      </c>
      <c r="AE49" s="26"/>
    </row>
    <row r="50" customFormat="false" ht="15" hidden="false" customHeight="true" outlineLevel="0" collapsed="false">
      <c r="A50" s="25" t="s">
        <v>67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</row>
    <row r="51" s="2" customFormat="true" ht="30" hidden="false" customHeight="false" outlineLevel="0" collapsed="false">
      <c r="A51" s="15"/>
      <c r="B51" s="16" t="s">
        <v>44</v>
      </c>
      <c r="C51" s="15" t="n">
        <v>1414.698</v>
      </c>
      <c r="D51" s="15" t="n">
        <v>508</v>
      </c>
      <c r="E51" s="15" t="n">
        <v>524</v>
      </c>
      <c r="F51" s="15" t="n">
        <v>0.37</v>
      </c>
      <c r="G51" s="15" t="n">
        <v>76</v>
      </c>
      <c r="H51" s="15" t="n">
        <v>15</v>
      </c>
      <c r="I51" s="15"/>
      <c r="J51" s="15"/>
      <c r="K51" s="15"/>
      <c r="L51" s="15"/>
      <c r="M51" s="15" t="n">
        <v>76</v>
      </c>
      <c r="N51" s="15"/>
      <c r="O51" s="15" t="n">
        <v>0</v>
      </c>
      <c r="P51" s="15"/>
      <c r="Q51" s="15"/>
      <c r="R51" s="15"/>
      <c r="S51" s="15"/>
      <c r="T51" s="15"/>
      <c r="U51" s="15" t="n">
        <v>0</v>
      </c>
      <c r="V51" s="15" t="n">
        <v>157</v>
      </c>
      <c r="W51" s="15" t="n">
        <v>30</v>
      </c>
      <c r="X51" s="15" t="n">
        <v>156</v>
      </c>
      <c r="Y51" s="15" t="n">
        <v>29.7</v>
      </c>
      <c r="Z51" s="15" t="n">
        <v>38</v>
      </c>
      <c r="AA51" s="15"/>
      <c r="AB51" s="15"/>
      <c r="AC51" s="15"/>
      <c r="AD51" s="15" t="n">
        <v>156</v>
      </c>
      <c r="AE51" s="15"/>
    </row>
    <row r="52" s="24" customFormat="true" ht="90" hidden="false" customHeight="false" outlineLevel="0" collapsed="false">
      <c r="A52" s="20"/>
      <c r="B52" s="21" t="s">
        <v>68</v>
      </c>
      <c r="C52" s="20" t="n">
        <v>224.26</v>
      </c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2"/>
      <c r="W52" s="22"/>
      <c r="X52" s="23"/>
      <c r="Y52" s="23"/>
      <c r="Z52" s="20"/>
      <c r="AA52" s="20"/>
      <c r="AB52" s="20"/>
      <c r="AC52" s="20"/>
      <c r="AD52" s="23"/>
      <c r="AE52" s="20"/>
    </row>
    <row r="53" s="24" customFormat="true" ht="15" hidden="false" customHeight="false" outlineLevel="0" collapsed="false">
      <c r="A53" s="20"/>
      <c r="B53" s="21" t="s">
        <v>69</v>
      </c>
      <c r="C53" s="20" t="n">
        <v>93.3496</v>
      </c>
      <c r="D53" s="20" t="n">
        <v>55</v>
      </c>
      <c r="E53" s="20"/>
      <c r="F53" s="20"/>
      <c r="G53" s="20" t="n">
        <v>8</v>
      </c>
      <c r="H53" s="20" t="n">
        <v>15</v>
      </c>
      <c r="I53" s="20"/>
      <c r="J53" s="20"/>
      <c r="K53" s="20"/>
      <c r="L53" s="20"/>
      <c r="M53" s="20" t="n">
        <v>8</v>
      </c>
      <c r="N53" s="20"/>
      <c r="O53" s="20"/>
      <c r="P53" s="20"/>
      <c r="Q53" s="20"/>
      <c r="R53" s="20"/>
      <c r="S53" s="20"/>
      <c r="T53" s="20"/>
      <c r="U53" s="20"/>
      <c r="V53" s="22"/>
      <c r="W53" s="22"/>
      <c r="X53" s="23"/>
      <c r="Y53" s="23"/>
      <c r="Z53" s="20"/>
      <c r="AA53" s="20"/>
      <c r="AB53" s="20"/>
      <c r="AC53" s="20"/>
      <c r="AD53" s="23"/>
      <c r="AE53" s="20"/>
    </row>
    <row r="54" s="24" customFormat="true" ht="30" hidden="false" customHeight="false" outlineLevel="0" collapsed="false">
      <c r="A54" s="20"/>
      <c r="B54" s="21" t="s">
        <v>70</v>
      </c>
      <c r="C54" s="20" t="n">
        <v>118.62</v>
      </c>
      <c r="D54" s="20" t="n">
        <v>35</v>
      </c>
      <c r="E54" s="20" t="n">
        <v>34</v>
      </c>
      <c r="F54" s="20" t="n">
        <v>0.29</v>
      </c>
      <c r="G54" s="20" t="n">
        <v>5</v>
      </c>
      <c r="H54" s="20" t="n">
        <v>15</v>
      </c>
      <c r="I54" s="20"/>
      <c r="J54" s="20"/>
      <c r="K54" s="20"/>
      <c r="L54" s="20"/>
      <c r="M54" s="20" t="n">
        <v>5</v>
      </c>
      <c r="N54" s="20"/>
      <c r="O54" s="20" t="n">
        <v>1</v>
      </c>
      <c r="P54" s="20"/>
      <c r="Q54" s="20"/>
      <c r="R54" s="20"/>
      <c r="S54" s="20" t="n">
        <v>1</v>
      </c>
      <c r="T54" s="20"/>
      <c r="U54" s="20" t="n">
        <v>20</v>
      </c>
      <c r="V54" s="22" t="n">
        <v>10</v>
      </c>
      <c r="W54" s="22" t="n">
        <v>30</v>
      </c>
      <c r="X54" s="23" t="n">
        <v>5</v>
      </c>
      <c r="Y54" s="23" t="n">
        <v>15</v>
      </c>
      <c r="Z54" s="20"/>
      <c r="AA54" s="20"/>
      <c r="AB54" s="20"/>
      <c r="AC54" s="20"/>
      <c r="AD54" s="23" t="n">
        <v>5</v>
      </c>
      <c r="AE54" s="20"/>
    </row>
    <row r="55" s="24" customFormat="true" ht="15" hidden="false" customHeight="false" outlineLevel="0" collapsed="false">
      <c r="A55" s="20"/>
      <c r="B55" s="21" t="s">
        <v>72</v>
      </c>
      <c r="C55" s="20" t="n">
        <v>234.434</v>
      </c>
      <c r="D55" s="20" t="n">
        <v>283</v>
      </c>
      <c r="E55" s="20" t="n">
        <v>283</v>
      </c>
      <c r="F55" s="20" t="n">
        <v>1.2</v>
      </c>
      <c r="G55" s="20" t="n">
        <v>35</v>
      </c>
      <c r="H55" s="20" t="n">
        <v>15</v>
      </c>
      <c r="I55" s="20"/>
      <c r="J55" s="20"/>
      <c r="K55" s="20"/>
      <c r="L55" s="20"/>
      <c r="M55" s="20" t="n">
        <v>35</v>
      </c>
      <c r="N55" s="20"/>
      <c r="O55" s="20" t="n">
        <v>3</v>
      </c>
      <c r="P55" s="20"/>
      <c r="Q55" s="20"/>
      <c r="R55" s="20"/>
      <c r="S55" s="20" t="n">
        <v>3</v>
      </c>
      <c r="T55" s="20"/>
      <c r="U55" s="20" t="n">
        <v>8</v>
      </c>
      <c r="V55" s="22" t="n">
        <v>84</v>
      </c>
      <c r="W55" s="22" t="n">
        <v>30</v>
      </c>
      <c r="X55" s="23" t="n">
        <v>35</v>
      </c>
      <c r="Y55" s="23" t="n">
        <v>12</v>
      </c>
      <c r="Z55" s="20"/>
      <c r="AA55" s="20"/>
      <c r="AB55" s="20"/>
      <c r="AC55" s="20"/>
      <c r="AD55" s="23" t="n">
        <v>35</v>
      </c>
      <c r="AE55" s="20"/>
    </row>
    <row r="56" s="29" customFormat="true" ht="15" hidden="false" customHeight="false" outlineLevel="0" collapsed="false">
      <c r="A56" s="26" t="s">
        <v>33</v>
      </c>
      <c r="B56" s="26"/>
      <c r="C56" s="26" t="n">
        <f aca="false">SUM(C51:C55)</f>
        <v>2085.3616</v>
      </c>
      <c r="D56" s="26" t="n">
        <f aca="false">SUM(D51:D55)</f>
        <v>881</v>
      </c>
      <c r="E56" s="26" t="n">
        <f aca="false">SUM(E51:E55)</f>
        <v>841</v>
      </c>
      <c r="F56" s="26"/>
      <c r="G56" s="26" t="n">
        <f aca="false">SUM(G51:G55)</f>
        <v>124</v>
      </c>
      <c r="H56" s="26"/>
      <c r="I56" s="26"/>
      <c r="J56" s="26" t="n">
        <f aca="false">SUM(J51:J55)</f>
        <v>0</v>
      </c>
      <c r="K56" s="26"/>
      <c r="L56" s="26"/>
      <c r="M56" s="26" t="n">
        <f aca="false">SUM(M51:M55)</f>
        <v>124</v>
      </c>
      <c r="N56" s="26" t="n">
        <f aca="false">SUM(N51:N55)</f>
        <v>0</v>
      </c>
      <c r="O56" s="26" t="n">
        <f aca="false">SUM(O51:O55)</f>
        <v>4</v>
      </c>
      <c r="P56" s="26"/>
      <c r="Q56" s="26"/>
      <c r="R56" s="26"/>
      <c r="S56" s="26" t="n">
        <f aca="false">SUM(S51:S55)</f>
        <v>4</v>
      </c>
      <c r="T56" s="26"/>
      <c r="U56" s="26"/>
      <c r="V56" s="27" t="n">
        <f aca="false">SUM(V51:V55)</f>
        <v>251</v>
      </c>
      <c r="W56" s="27"/>
      <c r="X56" s="28" t="n">
        <f aca="false">SUM(X51:X55)</f>
        <v>196</v>
      </c>
      <c r="Y56" s="28"/>
      <c r="Z56" s="26" t="n">
        <f aca="false">SUM(Z51:Z55)</f>
        <v>38</v>
      </c>
      <c r="AA56" s="26"/>
      <c r="AB56" s="26"/>
      <c r="AC56" s="26"/>
      <c r="AD56" s="28" t="n">
        <f aca="false">SUM(AD51:AD55)</f>
        <v>196</v>
      </c>
      <c r="AE56" s="26"/>
    </row>
    <row r="57" customFormat="false" ht="15" hidden="false" customHeight="false" outlineLevel="0" collapsed="false">
      <c r="A57" s="26" t="s">
        <v>73</v>
      </c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</row>
    <row r="58" s="2" customFormat="true" ht="30" hidden="false" customHeight="false" outlineLevel="0" collapsed="false">
      <c r="A58" s="15"/>
      <c r="B58" s="16" t="s">
        <v>44</v>
      </c>
      <c r="C58" s="15" t="n">
        <v>1534.536</v>
      </c>
      <c r="D58" s="15" t="n">
        <v>266</v>
      </c>
      <c r="E58" s="15" t="n">
        <v>300</v>
      </c>
      <c r="F58" s="15" t="n">
        <v>0.19</v>
      </c>
      <c r="G58" s="15" t="n">
        <v>39</v>
      </c>
      <c r="H58" s="15" t="n">
        <v>15</v>
      </c>
      <c r="I58" s="15"/>
      <c r="J58" s="15"/>
      <c r="K58" s="15"/>
      <c r="L58" s="15"/>
      <c r="M58" s="15" t="n">
        <v>39</v>
      </c>
      <c r="N58" s="15"/>
      <c r="O58" s="15" t="n">
        <v>2</v>
      </c>
      <c r="P58" s="15"/>
      <c r="Q58" s="15"/>
      <c r="R58" s="15"/>
      <c r="S58" s="15" t="n">
        <v>2</v>
      </c>
      <c r="T58" s="15"/>
      <c r="U58" s="15" t="n">
        <v>5</v>
      </c>
      <c r="V58" s="15" t="n">
        <v>90</v>
      </c>
      <c r="W58" s="15" t="n">
        <v>30</v>
      </c>
      <c r="X58" s="15" t="n">
        <v>89</v>
      </c>
      <c r="Y58" s="15" t="n">
        <v>29.6</v>
      </c>
      <c r="Z58" s="15" t="n">
        <v>1</v>
      </c>
      <c r="AA58" s="15"/>
      <c r="AB58" s="15"/>
      <c r="AC58" s="15"/>
      <c r="AD58" s="15" t="n">
        <v>89</v>
      </c>
      <c r="AE58" s="15"/>
    </row>
    <row r="59" s="24" customFormat="true" ht="15" hidden="false" customHeight="false" outlineLevel="0" collapsed="false">
      <c r="A59" s="20"/>
      <c r="B59" s="21" t="s">
        <v>74</v>
      </c>
      <c r="C59" s="20" t="n">
        <v>7.335</v>
      </c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2"/>
      <c r="W59" s="22"/>
      <c r="X59" s="23"/>
      <c r="Y59" s="23"/>
      <c r="Z59" s="20"/>
      <c r="AA59" s="20"/>
      <c r="AB59" s="20"/>
      <c r="AC59" s="20"/>
      <c r="AD59" s="23"/>
      <c r="AE59" s="20"/>
    </row>
    <row r="60" s="24" customFormat="true" ht="75" hidden="false" customHeight="false" outlineLevel="0" collapsed="false">
      <c r="A60" s="20"/>
      <c r="B60" s="21" t="s">
        <v>75</v>
      </c>
      <c r="C60" s="20" t="n">
        <v>66.71</v>
      </c>
      <c r="D60" s="20" t="n">
        <v>58</v>
      </c>
      <c r="E60" s="20" t="n">
        <v>61</v>
      </c>
      <c r="F60" s="20" t="n">
        <v>0.9</v>
      </c>
      <c r="G60" s="20" t="n">
        <v>8</v>
      </c>
      <c r="H60" s="20" t="n">
        <v>15</v>
      </c>
      <c r="I60" s="20"/>
      <c r="J60" s="20"/>
      <c r="K60" s="20"/>
      <c r="L60" s="20"/>
      <c r="M60" s="20" t="n">
        <v>8</v>
      </c>
      <c r="N60" s="20"/>
      <c r="O60" s="20" t="n">
        <v>0</v>
      </c>
      <c r="P60" s="20"/>
      <c r="Q60" s="20"/>
      <c r="R60" s="20"/>
      <c r="S60" s="20"/>
      <c r="T60" s="20"/>
      <c r="U60" s="20" t="n">
        <v>0</v>
      </c>
      <c r="V60" s="22" t="n">
        <v>18</v>
      </c>
      <c r="W60" s="22" t="n">
        <v>30</v>
      </c>
      <c r="X60" s="23" t="n">
        <v>18</v>
      </c>
      <c r="Y60" s="23" t="n">
        <v>30</v>
      </c>
      <c r="Z60" s="20"/>
      <c r="AA60" s="20"/>
      <c r="AB60" s="20"/>
      <c r="AC60" s="20"/>
      <c r="AD60" s="23" t="n">
        <v>18</v>
      </c>
      <c r="AE60" s="20"/>
    </row>
    <row r="61" s="24" customFormat="true" ht="30" hidden="false" customHeight="false" outlineLevel="0" collapsed="false">
      <c r="A61" s="20"/>
      <c r="B61" s="21" t="s">
        <v>76</v>
      </c>
      <c r="C61" s="20" t="n">
        <v>165.189</v>
      </c>
      <c r="D61" s="20" t="n">
        <v>40</v>
      </c>
      <c r="E61" s="20" t="n">
        <v>49</v>
      </c>
      <c r="F61" s="20" t="n">
        <v>0.29</v>
      </c>
      <c r="G61" s="20" t="n">
        <v>6</v>
      </c>
      <c r="H61" s="20" t="n">
        <v>15</v>
      </c>
      <c r="I61" s="20"/>
      <c r="J61" s="20"/>
      <c r="K61" s="20"/>
      <c r="L61" s="20"/>
      <c r="M61" s="20" t="n">
        <v>6</v>
      </c>
      <c r="N61" s="20"/>
      <c r="O61" s="20" t="n">
        <v>1</v>
      </c>
      <c r="P61" s="20"/>
      <c r="Q61" s="20"/>
      <c r="R61" s="20"/>
      <c r="S61" s="20" t="n">
        <v>1</v>
      </c>
      <c r="T61" s="20"/>
      <c r="U61" s="20" t="n">
        <v>16</v>
      </c>
      <c r="V61" s="22" t="n">
        <v>14</v>
      </c>
      <c r="W61" s="22" t="n">
        <v>30</v>
      </c>
      <c r="X61" s="23" t="n">
        <v>14</v>
      </c>
      <c r="Y61" s="23" t="n">
        <v>30</v>
      </c>
      <c r="Z61" s="20"/>
      <c r="AA61" s="20"/>
      <c r="AB61" s="20"/>
      <c r="AC61" s="20"/>
      <c r="AD61" s="23" t="n">
        <v>14</v>
      </c>
      <c r="AE61" s="20"/>
    </row>
    <row r="62" s="24" customFormat="true" ht="30" hidden="false" customHeight="false" outlineLevel="0" collapsed="false">
      <c r="A62" s="20"/>
      <c r="B62" s="21" t="s">
        <v>77</v>
      </c>
      <c r="C62" s="20" t="n">
        <v>85.81</v>
      </c>
      <c r="D62" s="20" t="n">
        <v>74</v>
      </c>
      <c r="E62" s="20" t="n">
        <v>57</v>
      </c>
      <c r="F62" s="20" t="n">
        <v>0.67</v>
      </c>
      <c r="G62" s="20" t="n">
        <v>11</v>
      </c>
      <c r="H62" s="20" t="n">
        <v>15</v>
      </c>
      <c r="I62" s="20"/>
      <c r="J62" s="20"/>
      <c r="K62" s="20"/>
      <c r="L62" s="20"/>
      <c r="M62" s="20" t="n">
        <v>11</v>
      </c>
      <c r="N62" s="20"/>
      <c r="O62" s="20" t="n">
        <v>0</v>
      </c>
      <c r="P62" s="20"/>
      <c r="Q62" s="20"/>
      <c r="R62" s="20"/>
      <c r="S62" s="20"/>
      <c r="T62" s="20"/>
      <c r="U62" s="20" t="n">
        <v>0</v>
      </c>
      <c r="V62" s="22" t="n">
        <v>17</v>
      </c>
      <c r="W62" s="22" t="n">
        <v>30</v>
      </c>
      <c r="X62" s="23" t="n">
        <v>17</v>
      </c>
      <c r="Y62" s="23" t="n">
        <v>30</v>
      </c>
      <c r="Z62" s="20"/>
      <c r="AA62" s="20"/>
      <c r="AB62" s="20"/>
      <c r="AC62" s="20"/>
      <c r="AD62" s="23" t="n">
        <v>17</v>
      </c>
      <c r="AE62" s="20"/>
    </row>
    <row r="63" s="24" customFormat="true" ht="15" hidden="false" customHeight="false" outlineLevel="0" collapsed="false">
      <c r="A63" s="20"/>
      <c r="B63" s="21" t="s">
        <v>78</v>
      </c>
      <c r="C63" s="20" t="n">
        <v>52.3816</v>
      </c>
      <c r="D63" s="20" t="n">
        <v>33</v>
      </c>
      <c r="E63" s="20" t="n">
        <v>29</v>
      </c>
      <c r="F63" s="20" t="n">
        <v>0.55</v>
      </c>
      <c r="G63" s="20" t="n">
        <v>4</v>
      </c>
      <c r="H63" s="20" t="n">
        <v>15</v>
      </c>
      <c r="I63" s="20"/>
      <c r="J63" s="20"/>
      <c r="K63" s="20"/>
      <c r="L63" s="20"/>
      <c r="M63" s="20" t="n">
        <v>4</v>
      </c>
      <c r="N63" s="20"/>
      <c r="O63" s="20" t="n">
        <v>2</v>
      </c>
      <c r="P63" s="20"/>
      <c r="Q63" s="20"/>
      <c r="R63" s="20"/>
      <c r="S63" s="20" t="n">
        <v>2</v>
      </c>
      <c r="T63" s="20"/>
      <c r="U63" s="20" t="n">
        <v>50</v>
      </c>
      <c r="V63" s="22" t="n">
        <v>8</v>
      </c>
      <c r="W63" s="22" t="n">
        <v>30</v>
      </c>
      <c r="X63" s="23" t="n">
        <v>4</v>
      </c>
      <c r="Y63" s="23" t="n">
        <v>15</v>
      </c>
      <c r="Z63" s="20"/>
      <c r="AA63" s="20"/>
      <c r="AB63" s="20"/>
      <c r="AC63" s="20"/>
      <c r="AD63" s="23" t="n">
        <v>4</v>
      </c>
      <c r="AE63" s="20"/>
    </row>
    <row r="64" s="24" customFormat="true" ht="15" hidden="false" customHeight="false" outlineLevel="0" collapsed="false">
      <c r="A64" s="20"/>
      <c r="B64" s="21" t="s">
        <v>81</v>
      </c>
      <c r="C64" s="20" t="n">
        <v>126.441</v>
      </c>
      <c r="D64" s="20" t="n">
        <v>56</v>
      </c>
      <c r="E64" s="20" t="n">
        <v>66</v>
      </c>
      <c r="F64" s="20" t="n">
        <v>0.5</v>
      </c>
      <c r="G64" s="20" t="n">
        <v>8</v>
      </c>
      <c r="H64" s="20" t="n">
        <v>15</v>
      </c>
      <c r="I64" s="20"/>
      <c r="J64" s="20"/>
      <c r="K64" s="20"/>
      <c r="L64" s="20"/>
      <c r="M64" s="20" t="n">
        <v>8</v>
      </c>
      <c r="N64" s="20"/>
      <c r="O64" s="20" t="n">
        <v>1</v>
      </c>
      <c r="P64" s="20"/>
      <c r="Q64" s="20"/>
      <c r="R64" s="20"/>
      <c r="S64" s="20" t="n">
        <v>1</v>
      </c>
      <c r="T64" s="20"/>
      <c r="U64" s="20" t="n">
        <v>12</v>
      </c>
      <c r="V64" s="22" t="n">
        <v>19</v>
      </c>
      <c r="W64" s="22" t="n">
        <v>30</v>
      </c>
      <c r="X64" s="23" t="n">
        <v>19</v>
      </c>
      <c r="Y64" s="23" t="n">
        <v>30</v>
      </c>
      <c r="Z64" s="20"/>
      <c r="AA64" s="20"/>
      <c r="AB64" s="20"/>
      <c r="AC64" s="20"/>
      <c r="AD64" s="23" t="n">
        <v>19</v>
      </c>
      <c r="AE64" s="20"/>
    </row>
    <row r="65" s="29" customFormat="true" ht="15" hidden="false" customHeight="false" outlineLevel="0" collapsed="false">
      <c r="A65" s="26" t="s">
        <v>33</v>
      </c>
      <c r="B65" s="26"/>
      <c r="C65" s="26" t="n">
        <f aca="false">SUM(C58:C64)</f>
        <v>2038.4026</v>
      </c>
      <c r="D65" s="26" t="n">
        <f aca="false">SUM(D58:D64)</f>
        <v>527</v>
      </c>
      <c r="E65" s="26" t="n">
        <f aca="false">SUM(E58:E64)</f>
        <v>562</v>
      </c>
      <c r="F65" s="26"/>
      <c r="G65" s="26" t="n">
        <f aca="false">SUM(G58:G64)</f>
        <v>76</v>
      </c>
      <c r="H65" s="26"/>
      <c r="I65" s="26"/>
      <c r="J65" s="26" t="n">
        <f aca="false">SUM(J58:J64)</f>
        <v>0</v>
      </c>
      <c r="K65" s="26"/>
      <c r="L65" s="26"/>
      <c r="M65" s="26" t="n">
        <f aca="false">SUM(M58:M64)</f>
        <v>76</v>
      </c>
      <c r="N65" s="26" t="n">
        <f aca="false">SUM(N58:N64)</f>
        <v>0</v>
      </c>
      <c r="O65" s="26" t="n">
        <f aca="false">SUM(O58:O64)</f>
        <v>6</v>
      </c>
      <c r="P65" s="26"/>
      <c r="Q65" s="26"/>
      <c r="R65" s="26"/>
      <c r="S65" s="26" t="n">
        <f aca="false">SUM(S58:S64)</f>
        <v>6</v>
      </c>
      <c r="T65" s="26"/>
      <c r="U65" s="26"/>
      <c r="V65" s="27" t="n">
        <f aca="false">SUM(V58:V64)</f>
        <v>166</v>
      </c>
      <c r="W65" s="27"/>
      <c r="X65" s="28" t="n">
        <f aca="false">SUM(X58:X64)</f>
        <v>161</v>
      </c>
      <c r="Y65" s="28"/>
      <c r="Z65" s="26" t="n">
        <f aca="false">SUM(Z58:Z64)</f>
        <v>1</v>
      </c>
      <c r="AA65" s="26"/>
      <c r="AB65" s="26"/>
      <c r="AC65" s="26"/>
      <c r="AD65" s="28" t="n">
        <f aca="false">SUM(AD58:AD64)</f>
        <v>161</v>
      </c>
      <c r="AE65" s="26"/>
    </row>
    <row r="66" customFormat="false" ht="15" hidden="false" customHeight="false" outlineLevel="0" collapsed="false">
      <c r="A66" s="26" t="s">
        <v>82</v>
      </c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</row>
    <row r="67" s="2" customFormat="true" ht="30" hidden="false" customHeight="false" outlineLevel="0" collapsed="false">
      <c r="A67" s="15"/>
      <c r="B67" s="16" t="s">
        <v>44</v>
      </c>
      <c r="C67" s="15" t="n">
        <v>8297.126</v>
      </c>
      <c r="D67" s="15" t="n">
        <v>656</v>
      </c>
      <c r="E67" s="15" t="n">
        <v>589</v>
      </c>
      <c r="F67" s="15" t="n">
        <v>0.07</v>
      </c>
      <c r="G67" s="15" t="n">
        <v>98</v>
      </c>
      <c r="H67" s="15" t="n">
        <v>15</v>
      </c>
      <c r="I67" s="15"/>
      <c r="J67" s="15"/>
      <c r="K67" s="15"/>
      <c r="L67" s="15"/>
      <c r="M67" s="15" t="n">
        <v>98</v>
      </c>
      <c r="N67" s="15"/>
      <c r="O67" s="15" t="n">
        <v>1</v>
      </c>
      <c r="P67" s="15"/>
      <c r="Q67" s="15"/>
      <c r="R67" s="15"/>
      <c r="S67" s="15" t="n">
        <v>1</v>
      </c>
      <c r="T67" s="15"/>
      <c r="U67" s="15" t="n">
        <v>1</v>
      </c>
      <c r="V67" s="15" t="n">
        <v>176</v>
      </c>
      <c r="W67" s="15" t="n">
        <v>30</v>
      </c>
      <c r="X67" s="15" t="n">
        <v>175</v>
      </c>
      <c r="Y67" s="15" t="n">
        <v>29.7</v>
      </c>
      <c r="Z67" s="15" t="n">
        <v>111</v>
      </c>
      <c r="AA67" s="15"/>
      <c r="AB67" s="15"/>
      <c r="AC67" s="15"/>
      <c r="AD67" s="15" t="n">
        <v>175</v>
      </c>
      <c r="AE67" s="15"/>
    </row>
    <row r="68" s="24" customFormat="true" ht="120" hidden="false" customHeight="false" outlineLevel="0" collapsed="false">
      <c r="A68" s="20"/>
      <c r="B68" s="21" t="s">
        <v>83</v>
      </c>
      <c r="C68" s="20" t="n">
        <v>789.654</v>
      </c>
      <c r="D68" s="20" t="n">
        <v>95</v>
      </c>
      <c r="E68" s="20" t="n">
        <v>95</v>
      </c>
      <c r="F68" s="20" t="n">
        <v>0.12</v>
      </c>
      <c r="G68" s="20" t="n">
        <v>14</v>
      </c>
      <c r="H68" s="20" t="n">
        <v>15</v>
      </c>
      <c r="I68" s="20"/>
      <c r="J68" s="20"/>
      <c r="K68" s="20"/>
      <c r="L68" s="20"/>
      <c r="M68" s="20" t="n">
        <v>14</v>
      </c>
      <c r="N68" s="20"/>
      <c r="O68" s="20" t="n">
        <v>0</v>
      </c>
      <c r="P68" s="20"/>
      <c r="Q68" s="20"/>
      <c r="R68" s="20"/>
      <c r="S68" s="20"/>
      <c r="T68" s="20"/>
      <c r="U68" s="20" t="n">
        <v>0</v>
      </c>
      <c r="V68" s="22" t="n">
        <v>28</v>
      </c>
      <c r="W68" s="22" t="n">
        <v>30</v>
      </c>
      <c r="X68" s="23" t="n">
        <v>28</v>
      </c>
      <c r="Y68" s="23" t="n">
        <v>30</v>
      </c>
      <c r="Z68" s="20"/>
      <c r="AA68" s="20"/>
      <c r="AB68" s="20"/>
      <c r="AC68" s="20"/>
      <c r="AD68" s="23" t="n">
        <v>28</v>
      </c>
      <c r="AE68" s="20"/>
    </row>
    <row r="69" s="29" customFormat="true" ht="15" hidden="false" customHeight="false" outlineLevel="0" collapsed="false">
      <c r="A69" s="26" t="s">
        <v>33</v>
      </c>
      <c r="B69" s="26"/>
      <c r="C69" s="26" t="n">
        <f aca="false">SUM(C67:C68)</f>
        <v>9086.78</v>
      </c>
      <c r="D69" s="26" t="n">
        <f aca="false">SUM(D67:D68)</f>
        <v>751</v>
      </c>
      <c r="E69" s="26" t="n">
        <f aca="false">SUM(E67:E68)</f>
        <v>684</v>
      </c>
      <c r="F69" s="26"/>
      <c r="G69" s="26" t="n">
        <f aca="false">SUM(G67:G68)</f>
        <v>112</v>
      </c>
      <c r="H69" s="26" t="n">
        <f aca="false">SUM(H67:H68)</f>
        <v>30</v>
      </c>
      <c r="I69" s="26"/>
      <c r="J69" s="26" t="n">
        <f aca="false">SUM(J67:J68)</f>
        <v>0</v>
      </c>
      <c r="K69" s="26"/>
      <c r="L69" s="26"/>
      <c r="M69" s="26" t="n">
        <f aca="false">SUM(M67:M68)</f>
        <v>112</v>
      </c>
      <c r="N69" s="26"/>
      <c r="O69" s="26" t="n">
        <f aca="false">SUM(O67:O68)</f>
        <v>1</v>
      </c>
      <c r="P69" s="26"/>
      <c r="Q69" s="26"/>
      <c r="R69" s="26"/>
      <c r="S69" s="26" t="n">
        <f aca="false">SUM(S67:S68)</f>
        <v>1</v>
      </c>
      <c r="T69" s="26"/>
      <c r="U69" s="26"/>
      <c r="V69" s="27" t="n">
        <f aca="false">SUM(V67:V68)</f>
        <v>204</v>
      </c>
      <c r="W69" s="27"/>
      <c r="X69" s="28" t="n">
        <f aca="false">SUM(X67:X68)</f>
        <v>203</v>
      </c>
      <c r="Y69" s="28"/>
      <c r="Z69" s="26" t="n">
        <f aca="false">SUM(Z67:Z68)</f>
        <v>111</v>
      </c>
      <c r="AA69" s="26"/>
      <c r="AB69" s="26"/>
      <c r="AC69" s="26"/>
      <c r="AD69" s="28" t="n">
        <f aca="false">SUM(AD67:AD68)</f>
        <v>203</v>
      </c>
      <c r="AE69" s="26"/>
    </row>
    <row r="70" s="29" customFormat="true" ht="15" hidden="false" customHeight="true" outlineLevel="0" collapsed="false">
      <c r="A70" s="25" t="s">
        <v>84</v>
      </c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</row>
    <row r="71" s="32" customFormat="true" ht="30" hidden="false" customHeight="false" outlineLevel="0" collapsed="false">
      <c r="A71" s="28"/>
      <c r="B71" s="16" t="s">
        <v>44</v>
      </c>
      <c r="C71" s="28" t="n">
        <v>2230.276</v>
      </c>
      <c r="D71" s="28" t="n">
        <v>200</v>
      </c>
      <c r="E71" s="28" t="n">
        <v>229</v>
      </c>
      <c r="F71" s="28" t="n">
        <v>0.103</v>
      </c>
      <c r="G71" s="28" t="n">
        <v>30</v>
      </c>
      <c r="H71" s="28" t="n">
        <v>15</v>
      </c>
      <c r="I71" s="28"/>
      <c r="J71" s="28"/>
      <c r="K71" s="28"/>
      <c r="L71" s="28"/>
      <c r="M71" s="28" t="n">
        <v>30</v>
      </c>
      <c r="N71" s="28"/>
      <c r="O71" s="28" t="n">
        <v>2</v>
      </c>
      <c r="P71" s="28"/>
      <c r="Q71" s="28"/>
      <c r="R71" s="28"/>
      <c r="S71" s="28" t="n">
        <v>2</v>
      </c>
      <c r="T71" s="28"/>
      <c r="U71" s="28" t="n">
        <v>6.6</v>
      </c>
      <c r="V71" s="28" t="n">
        <v>68</v>
      </c>
      <c r="W71" s="28" t="n">
        <v>30</v>
      </c>
      <c r="X71" s="28" t="n">
        <v>68</v>
      </c>
      <c r="Y71" s="28" t="n">
        <v>30</v>
      </c>
      <c r="Z71" s="28" t="n">
        <v>32</v>
      </c>
      <c r="AA71" s="28"/>
      <c r="AB71" s="28"/>
      <c r="AC71" s="28"/>
      <c r="AD71" s="28" t="n">
        <v>68</v>
      </c>
      <c r="AE71" s="28"/>
    </row>
    <row r="72" s="37" customFormat="true" ht="15" hidden="false" customHeight="false" outlineLevel="0" collapsed="false">
      <c r="A72" s="33"/>
      <c r="B72" s="34" t="s">
        <v>85</v>
      </c>
      <c r="C72" s="33" t="n">
        <v>18.65</v>
      </c>
      <c r="D72" s="33" t="n">
        <v>20</v>
      </c>
      <c r="E72" s="33" t="n">
        <v>16</v>
      </c>
      <c r="F72" s="33" t="n">
        <v>0.85</v>
      </c>
      <c r="G72" s="33" t="n">
        <v>3</v>
      </c>
      <c r="H72" s="33" t="n">
        <v>15</v>
      </c>
      <c r="I72" s="33"/>
      <c r="J72" s="33"/>
      <c r="K72" s="33"/>
      <c r="L72" s="33"/>
      <c r="M72" s="33" t="n">
        <v>3</v>
      </c>
      <c r="N72" s="33"/>
      <c r="O72" s="33" t="n">
        <v>0</v>
      </c>
      <c r="P72" s="33"/>
      <c r="Q72" s="33"/>
      <c r="R72" s="33"/>
      <c r="S72" s="33"/>
      <c r="T72" s="33"/>
      <c r="U72" s="33" t="n">
        <v>0</v>
      </c>
      <c r="V72" s="35" t="n">
        <v>4</v>
      </c>
      <c r="W72" s="35" t="n">
        <v>30</v>
      </c>
      <c r="X72" s="36" t="n">
        <v>2</v>
      </c>
      <c r="Y72" s="36" t="n">
        <v>15</v>
      </c>
      <c r="Z72" s="33"/>
      <c r="AA72" s="33"/>
      <c r="AB72" s="33"/>
      <c r="AC72" s="33"/>
      <c r="AD72" s="36" t="n">
        <v>2</v>
      </c>
      <c r="AE72" s="33"/>
    </row>
    <row r="73" s="37" customFormat="true" ht="60" hidden="false" customHeight="false" outlineLevel="0" collapsed="false">
      <c r="A73" s="33"/>
      <c r="B73" s="34" t="s">
        <v>86</v>
      </c>
      <c r="C73" s="33" t="n">
        <v>996.589</v>
      </c>
      <c r="D73" s="33" t="n">
        <v>345</v>
      </c>
      <c r="E73" s="33" t="n">
        <v>346</v>
      </c>
      <c r="F73" s="33" t="n">
        <v>0.3</v>
      </c>
      <c r="G73" s="33" t="n">
        <v>34</v>
      </c>
      <c r="H73" s="33" t="n">
        <v>10</v>
      </c>
      <c r="I73" s="33"/>
      <c r="J73" s="33"/>
      <c r="K73" s="33"/>
      <c r="L73" s="33"/>
      <c r="M73" s="33" t="n">
        <v>34</v>
      </c>
      <c r="N73" s="33"/>
      <c r="O73" s="33" t="n">
        <v>3</v>
      </c>
      <c r="P73" s="33"/>
      <c r="Q73" s="33"/>
      <c r="R73" s="33"/>
      <c r="S73" s="33" t="n">
        <v>3</v>
      </c>
      <c r="T73" s="33"/>
      <c r="U73" s="33" t="n">
        <v>8.8</v>
      </c>
      <c r="V73" s="35" t="n">
        <v>103</v>
      </c>
      <c r="W73" s="35" t="n">
        <v>30</v>
      </c>
      <c r="X73" s="36" t="n">
        <v>34</v>
      </c>
      <c r="Y73" s="36" t="n">
        <v>9.8</v>
      </c>
      <c r="Z73" s="33"/>
      <c r="AA73" s="33"/>
      <c r="AB73" s="33"/>
      <c r="AC73" s="33"/>
      <c r="AD73" s="36" t="n">
        <v>34</v>
      </c>
      <c r="AE73" s="33"/>
    </row>
    <row r="74" s="37" customFormat="true" ht="15" hidden="false" customHeight="false" outlineLevel="0" collapsed="false">
      <c r="A74" s="33"/>
      <c r="B74" s="34" t="s">
        <v>90</v>
      </c>
      <c r="C74" s="33" t="n">
        <v>10.7</v>
      </c>
      <c r="D74" s="33" t="n">
        <v>14</v>
      </c>
      <c r="E74" s="33" t="n">
        <v>17</v>
      </c>
      <c r="F74" s="33" t="n">
        <v>1.5</v>
      </c>
      <c r="G74" s="33" t="n">
        <v>2</v>
      </c>
      <c r="H74" s="33" t="n">
        <v>15</v>
      </c>
      <c r="I74" s="33"/>
      <c r="J74" s="33"/>
      <c r="K74" s="33"/>
      <c r="L74" s="33"/>
      <c r="M74" s="33" t="n">
        <v>2</v>
      </c>
      <c r="N74" s="33"/>
      <c r="O74" s="33" t="n">
        <v>0</v>
      </c>
      <c r="P74" s="33"/>
      <c r="Q74" s="33"/>
      <c r="R74" s="33"/>
      <c r="S74" s="33" t="n">
        <v>0</v>
      </c>
      <c r="T74" s="33"/>
      <c r="U74" s="33" t="n">
        <v>0</v>
      </c>
      <c r="V74" s="35" t="n">
        <v>5</v>
      </c>
      <c r="W74" s="35" t="n">
        <v>30</v>
      </c>
      <c r="X74" s="36" t="n">
        <v>3</v>
      </c>
      <c r="Y74" s="36" t="n">
        <v>17.6</v>
      </c>
      <c r="Z74" s="33"/>
      <c r="AA74" s="33"/>
      <c r="AB74" s="33"/>
      <c r="AC74" s="33"/>
      <c r="AD74" s="36" t="n">
        <v>3</v>
      </c>
      <c r="AE74" s="33"/>
    </row>
    <row r="75" s="24" customFormat="true" ht="15" hidden="false" customHeight="false" outlineLevel="0" collapsed="false">
      <c r="A75" s="20"/>
      <c r="B75" s="21" t="s">
        <v>91</v>
      </c>
      <c r="C75" s="20" t="n">
        <v>8.34</v>
      </c>
      <c r="D75" s="20" t="n">
        <v>10</v>
      </c>
      <c r="E75" s="20" t="n">
        <v>9</v>
      </c>
      <c r="F75" s="20" t="n">
        <v>1.1</v>
      </c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2" t="n">
        <v>2</v>
      </c>
      <c r="W75" s="22" t="n">
        <v>30</v>
      </c>
      <c r="X75" s="23" t="n">
        <v>2</v>
      </c>
      <c r="Y75" s="23" t="n">
        <v>30</v>
      </c>
      <c r="Z75" s="20"/>
      <c r="AA75" s="20"/>
      <c r="AB75" s="20"/>
      <c r="AC75" s="20"/>
      <c r="AD75" s="23" t="n">
        <v>2</v>
      </c>
      <c r="AE75" s="20"/>
    </row>
    <row r="76" s="24" customFormat="true" ht="75" hidden="false" customHeight="false" outlineLevel="0" collapsed="false">
      <c r="A76" s="20"/>
      <c r="B76" s="21" t="s">
        <v>92</v>
      </c>
      <c r="C76" s="20" t="n">
        <v>78.678</v>
      </c>
      <c r="D76" s="20" t="n">
        <v>35</v>
      </c>
      <c r="E76" s="20" t="n">
        <v>35</v>
      </c>
      <c r="F76" s="20" t="n">
        <v>0.44</v>
      </c>
      <c r="G76" s="20" t="n">
        <v>5</v>
      </c>
      <c r="H76" s="20" t="n">
        <v>15</v>
      </c>
      <c r="I76" s="20"/>
      <c r="J76" s="20"/>
      <c r="K76" s="20"/>
      <c r="L76" s="20"/>
      <c r="M76" s="20" t="n">
        <v>5</v>
      </c>
      <c r="N76" s="20"/>
      <c r="O76" s="20" t="n">
        <v>5</v>
      </c>
      <c r="P76" s="20"/>
      <c r="Q76" s="20"/>
      <c r="R76" s="20"/>
      <c r="S76" s="20" t="n">
        <v>5</v>
      </c>
      <c r="T76" s="20"/>
      <c r="U76" s="20" t="n">
        <v>100</v>
      </c>
      <c r="V76" s="22" t="n">
        <v>10</v>
      </c>
      <c r="W76" s="22" t="n">
        <v>30</v>
      </c>
      <c r="X76" s="23" t="n">
        <v>5</v>
      </c>
      <c r="Y76" s="23" t="n">
        <v>15</v>
      </c>
      <c r="Z76" s="20"/>
      <c r="AA76" s="20"/>
      <c r="AB76" s="20"/>
      <c r="AC76" s="20"/>
      <c r="AD76" s="23" t="n">
        <v>5</v>
      </c>
      <c r="AE76" s="20"/>
    </row>
    <row r="77" s="44" customFormat="true" ht="15" hidden="false" customHeight="false" outlineLevel="0" collapsed="false">
      <c r="A77" s="40"/>
      <c r="B77" s="41" t="s">
        <v>94</v>
      </c>
      <c r="C77" s="20" t="n">
        <v>8.285</v>
      </c>
      <c r="D77" s="20" t="n">
        <v>12</v>
      </c>
      <c r="E77" s="40" t="n">
        <v>15</v>
      </c>
      <c r="F77" s="40" t="n">
        <v>1.8</v>
      </c>
      <c r="G77" s="20" t="n">
        <v>1</v>
      </c>
      <c r="H77" s="20" t="n">
        <v>15</v>
      </c>
      <c r="I77" s="40"/>
      <c r="J77" s="20"/>
      <c r="K77" s="40"/>
      <c r="L77" s="40"/>
      <c r="M77" s="20" t="n">
        <v>1</v>
      </c>
      <c r="N77" s="20"/>
      <c r="O77" s="40" t="n">
        <v>1</v>
      </c>
      <c r="P77" s="40"/>
      <c r="Q77" s="40"/>
      <c r="R77" s="40"/>
      <c r="S77" s="40" t="n">
        <v>1</v>
      </c>
      <c r="T77" s="40"/>
      <c r="U77" s="40" t="n">
        <v>100</v>
      </c>
      <c r="V77" s="42" t="n">
        <v>4</v>
      </c>
      <c r="W77" s="42" t="n">
        <v>30</v>
      </c>
      <c r="X77" s="43" t="n">
        <v>4</v>
      </c>
      <c r="Y77" s="43" t="n">
        <v>30</v>
      </c>
      <c r="Z77" s="40"/>
      <c r="AA77" s="40"/>
      <c r="AB77" s="40"/>
      <c r="AC77" s="40"/>
      <c r="AD77" s="43" t="n">
        <v>4</v>
      </c>
      <c r="AE77" s="40"/>
    </row>
    <row r="78" s="39" customFormat="true" ht="15" hidden="false" customHeight="false" outlineLevel="0" collapsed="false">
      <c r="A78" s="20"/>
      <c r="B78" s="21" t="s">
        <v>53</v>
      </c>
      <c r="C78" s="20" t="n">
        <v>199.1</v>
      </c>
      <c r="D78" s="20"/>
      <c r="E78" s="20" t="n">
        <v>78</v>
      </c>
      <c r="F78" s="20" t="n">
        <v>0.3</v>
      </c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2" t="n">
        <v>23</v>
      </c>
      <c r="W78" s="22" t="n">
        <v>30</v>
      </c>
      <c r="X78" s="23" t="n">
        <v>23</v>
      </c>
      <c r="Y78" s="23" t="n">
        <v>30</v>
      </c>
      <c r="Z78" s="20"/>
      <c r="AA78" s="20"/>
      <c r="AB78" s="20"/>
      <c r="AC78" s="20"/>
      <c r="AD78" s="23" t="n">
        <v>23</v>
      </c>
      <c r="AE78" s="20"/>
    </row>
    <row r="79" s="39" customFormat="true" ht="30" hidden="false" customHeight="false" outlineLevel="0" collapsed="false">
      <c r="A79" s="20"/>
      <c r="B79" s="21" t="s">
        <v>95</v>
      </c>
      <c r="C79" s="20" t="n">
        <v>13.42</v>
      </c>
      <c r="D79" s="20"/>
      <c r="E79" s="20" t="n">
        <v>15</v>
      </c>
      <c r="F79" s="20" t="n">
        <v>1.1</v>
      </c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2" t="n">
        <v>4</v>
      </c>
      <c r="W79" s="22" t="n">
        <v>30</v>
      </c>
      <c r="X79" s="23" t="n">
        <v>4</v>
      </c>
      <c r="Y79" s="23" t="n">
        <v>30</v>
      </c>
      <c r="Z79" s="20"/>
      <c r="AA79" s="20"/>
      <c r="AB79" s="20"/>
      <c r="AC79" s="20"/>
      <c r="AD79" s="23" t="n">
        <v>4</v>
      </c>
      <c r="AE79" s="20"/>
    </row>
    <row r="80" s="44" customFormat="true" ht="15" hidden="false" customHeight="false" outlineLevel="0" collapsed="false">
      <c r="A80" s="40"/>
      <c r="B80" s="41" t="s">
        <v>96</v>
      </c>
      <c r="C80" s="20" t="n">
        <v>27.5</v>
      </c>
      <c r="D80" s="20" t="n">
        <v>20</v>
      </c>
      <c r="E80" s="40" t="n">
        <v>21</v>
      </c>
      <c r="F80" s="40" t="n">
        <v>0.7</v>
      </c>
      <c r="G80" s="20" t="n">
        <v>3</v>
      </c>
      <c r="H80" s="20" t="n">
        <v>15</v>
      </c>
      <c r="I80" s="40"/>
      <c r="J80" s="20"/>
      <c r="K80" s="40"/>
      <c r="L80" s="40"/>
      <c r="M80" s="20" t="n">
        <v>3</v>
      </c>
      <c r="N80" s="20"/>
      <c r="O80" s="40" t="n">
        <v>3</v>
      </c>
      <c r="P80" s="40"/>
      <c r="Q80" s="40"/>
      <c r="R80" s="40"/>
      <c r="S80" s="40" t="n">
        <v>3</v>
      </c>
      <c r="T80" s="40"/>
      <c r="U80" s="40" t="n">
        <v>100</v>
      </c>
      <c r="V80" s="42" t="n">
        <v>6</v>
      </c>
      <c r="W80" s="42" t="n">
        <v>30</v>
      </c>
      <c r="X80" s="43" t="n">
        <v>6</v>
      </c>
      <c r="Y80" s="43" t="n">
        <v>30</v>
      </c>
      <c r="Z80" s="40"/>
      <c r="AA80" s="40"/>
      <c r="AB80" s="40"/>
      <c r="AC80" s="40"/>
      <c r="AD80" s="43" t="n">
        <v>6</v>
      </c>
      <c r="AE80" s="40"/>
    </row>
    <row r="81" s="44" customFormat="true" ht="15" hidden="false" customHeight="false" outlineLevel="0" collapsed="false">
      <c r="A81" s="40"/>
      <c r="B81" s="41" t="s">
        <v>97</v>
      </c>
      <c r="C81" s="20" t="n">
        <v>28.447</v>
      </c>
      <c r="D81" s="20"/>
      <c r="E81" s="40" t="n">
        <v>8</v>
      </c>
      <c r="F81" s="40" t="n">
        <v>0.28</v>
      </c>
      <c r="G81" s="20"/>
      <c r="H81" s="20"/>
      <c r="I81" s="40"/>
      <c r="J81" s="20"/>
      <c r="K81" s="40"/>
      <c r="L81" s="40"/>
      <c r="M81" s="20"/>
      <c r="N81" s="20"/>
      <c r="O81" s="40"/>
      <c r="P81" s="40"/>
      <c r="Q81" s="40"/>
      <c r="R81" s="40"/>
      <c r="S81" s="40"/>
      <c r="T81" s="40"/>
      <c r="U81" s="40"/>
      <c r="V81" s="42" t="n">
        <v>2</v>
      </c>
      <c r="W81" s="42" t="n">
        <v>30</v>
      </c>
      <c r="X81" s="43" t="n">
        <v>1</v>
      </c>
      <c r="Y81" s="43" t="n">
        <v>15</v>
      </c>
      <c r="Z81" s="40"/>
      <c r="AA81" s="40"/>
      <c r="AB81" s="40"/>
      <c r="AC81" s="40"/>
      <c r="AD81" s="43" t="n">
        <v>1</v>
      </c>
      <c r="AE81" s="40"/>
    </row>
    <row r="82" s="39" customFormat="true" ht="15" hidden="false" customHeight="false" outlineLevel="0" collapsed="false">
      <c r="A82" s="20"/>
      <c r="B82" s="21" t="s">
        <v>98</v>
      </c>
      <c r="C82" s="20" t="n">
        <v>65.4</v>
      </c>
      <c r="D82" s="20" t="n">
        <v>30</v>
      </c>
      <c r="E82" s="20" t="n">
        <v>30</v>
      </c>
      <c r="F82" s="20" t="n">
        <v>0.45</v>
      </c>
      <c r="G82" s="20" t="n">
        <v>4</v>
      </c>
      <c r="H82" s="20" t="n">
        <v>15</v>
      </c>
      <c r="I82" s="20"/>
      <c r="J82" s="20"/>
      <c r="K82" s="20"/>
      <c r="L82" s="20"/>
      <c r="M82" s="20" t="n">
        <v>4</v>
      </c>
      <c r="N82" s="20"/>
      <c r="O82" s="20" t="n">
        <v>0</v>
      </c>
      <c r="P82" s="20"/>
      <c r="Q82" s="20"/>
      <c r="R82" s="20"/>
      <c r="S82" s="20"/>
      <c r="T82" s="20"/>
      <c r="U82" s="20" t="n">
        <v>0</v>
      </c>
      <c r="V82" s="22" t="n">
        <v>9</v>
      </c>
      <c r="W82" s="22" t="n">
        <v>30</v>
      </c>
      <c r="X82" s="23" t="n">
        <v>4</v>
      </c>
      <c r="Y82" s="23" t="n">
        <v>15</v>
      </c>
      <c r="Z82" s="20"/>
      <c r="AA82" s="20"/>
      <c r="AB82" s="20"/>
      <c r="AC82" s="20"/>
      <c r="AD82" s="23" t="n">
        <v>4</v>
      </c>
      <c r="AE82" s="20"/>
    </row>
    <row r="83" s="44" customFormat="true" ht="15" hidden="false" customHeight="false" outlineLevel="0" collapsed="false">
      <c r="A83" s="40"/>
      <c r="B83" s="41" t="s">
        <v>99</v>
      </c>
      <c r="C83" s="20" t="n">
        <v>50.243</v>
      </c>
      <c r="D83" s="20" t="n">
        <v>8</v>
      </c>
      <c r="E83" s="40" t="n">
        <v>14</v>
      </c>
      <c r="F83" s="40" t="n">
        <v>1.3</v>
      </c>
      <c r="G83" s="20" t="n">
        <v>1</v>
      </c>
      <c r="H83" s="20" t="n">
        <v>15</v>
      </c>
      <c r="I83" s="40"/>
      <c r="J83" s="20"/>
      <c r="K83" s="40"/>
      <c r="L83" s="40"/>
      <c r="M83" s="20" t="n">
        <v>1</v>
      </c>
      <c r="N83" s="20"/>
      <c r="O83" s="40" t="n">
        <v>0</v>
      </c>
      <c r="P83" s="40"/>
      <c r="Q83" s="40"/>
      <c r="R83" s="40"/>
      <c r="S83" s="40"/>
      <c r="T83" s="40"/>
      <c r="U83" s="40" t="n">
        <v>0</v>
      </c>
      <c r="V83" s="42" t="n">
        <v>2</v>
      </c>
      <c r="W83" s="42" t="n">
        <v>15</v>
      </c>
      <c r="X83" s="43" t="n">
        <v>2</v>
      </c>
      <c r="Y83" s="43" t="n">
        <v>15</v>
      </c>
      <c r="Z83" s="40"/>
      <c r="AA83" s="40"/>
      <c r="AB83" s="40"/>
      <c r="AC83" s="40"/>
      <c r="AD83" s="43" t="n">
        <v>2</v>
      </c>
      <c r="AE83" s="40"/>
    </row>
    <row r="84" s="39" customFormat="true" ht="15" hidden="false" customHeight="false" outlineLevel="0" collapsed="false">
      <c r="A84" s="20"/>
      <c r="B84" s="21" t="s">
        <v>100</v>
      </c>
      <c r="C84" s="20" t="n">
        <v>20.511</v>
      </c>
      <c r="D84" s="20" t="n">
        <v>17</v>
      </c>
      <c r="E84" s="20" t="n">
        <v>20</v>
      </c>
      <c r="F84" s="20" t="n">
        <v>0.9</v>
      </c>
      <c r="G84" s="20" t="n">
        <v>2</v>
      </c>
      <c r="H84" s="20" t="n">
        <v>15</v>
      </c>
      <c r="I84" s="20"/>
      <c r="J84" s="20"/>
      <c r="K84" s="20"/>
      <c r="L84" s="20"/>
      <c r="M84" s="20" t="n">
        <v>2</v>
      </c>
      <c r="N84" s="20"/>
      <c r="O84" s="20" t="n">
        <v>2</v>
      </c>
      <c r="P84" s="20"/>
      <c r="Q84" s="20"/>
      <c r="R84" s="20"/>
      <c r="S84" s="20" t="n">
        <v>2</v>
      </c>
      <c r="T84" s="20"/>
      <c r="U84" s="20" t="n">
        <v>100</v>
      </c>
      <c r="V84" s="22" t="n">
        <v>6</v>
      </c>
      <c r="W84" s="22" t="n">
        <v>30</v>
      </c>
      <c r="X84" s="23" t="n">
        <v>6</v>
      </c>
      <c r="Y84" s="23" t="n">
        <v>30</v>
      </c>
      <c r="Z84" s="20"/>
      <c r="AA84" s="20"/>
      <c r="AB84" s="20"/>
      <c r="AC84" s="20"/>
      <c r="AD84" s="23" t="n">
        <v>6</v>
      </c>
      <c r="AE84" s="20"/>
    </row>
    <row r="85" s="39" customFormat="true" ht="15" hidden="false" customHeight="false" outlineLevel="0" collapsed="false">
      <c r="A85" s="20"/>
      <c r="B85" s="21" t="s">
        <v>101</v>
      </c>
      <c r="C85" s="20" t="n">
        <v>34.351</v>
      </c>
      <c r="D85" s="20" t="n">
        <v>8</v>
      </c>
      <c r="E85" s="20" t="n">
        <v>8</v>
      </c>
      <c r="F85" s="20" t="n">
        <v>0.23</v>
      </c>
      <c r="G85" s="20" t="n">
        <v>1</v>
      </c>
      <c r="H85" s="20" t="n">
        <v>15</v>
      </c>
      <c r="I85" s="20"/>
      <c r="J85" s="20"/>
      <c r="K85" s="20"/>
      <c r="L85" s="20"/>
      <c r="M85" s="20" t="n">
        <v>1</v>
      </c>
      <c r="N85" s="20"/>
      <c r="O85" s="20" t="n">
        <v>0</v>
      </c>
      <c r="P85" s="20"/>
      <c r="Q85" s="20"/>
      <c r="R85" s="20"/>
      <c r="S85" s="20"/>
      <c r="T85" s="20"/>
      <c r="U85" s="20" t="n">
        <v>0</v>
      </c>
      <c r="V85" s="22" t="n">
        <v>1</v>
      </c>
      <c r="W85" s="22" t="n">
        <v>15</v>
      </c>
      <c r="X85" s="23" t="n">
        <v>1</v>
      </c>
      <c r="Y85" s="23" t="n">
        <v>15</v>
      </c>
      <c r="Z85" s="20"/>
      <c r="AA85" s="20"/>
      <c r="AB85" s="20"/>
      <c r="AC85" s="20"/>
      <c r="AD85" s="23" t="n">
        <v>1</v>
      </c>
      <c r="AE85" s="20"/>
    </row>
    <row r="86" s="39" customFormat="true" ht="15" hidden="false" customHeight="false" outlineLevel="0" collapsed="false">
      <c r="A86" s="20"/>
      <c r="B86" s="21" t="s">
        <v>88</v>
      </c>
      <c r="C86" s="20" t="n">
        <v>50.43</v>
      </c>
      <c r="D86" s="20" t="n">
        <v>30</v>
      </c>
      <c r="E86" s="20"/>
      <c r="F86" s="20"/>
      <c r="G86" s="20" t="n">
        <v>4</v>
      </c>
      <c r="H86" s="20" t="n">
        <v>15</v>
      </c>
      <c r="I86" s="20"/>
      <c r="J86" s="20"/>
      <c r="K86" s="20"/>
      <c r="L86" s="20"/>
      <c r="M86" s="20" t="n">
        <v>4</v>
      </c>
      <c r="N86" s="20"/>
      <c r="O86" s="20"/>
      <c r="P86" s="20"/>
      <c r="Q86" s="20"/>
      <c r="R86" s="20"/>
      <c r="S86" s="20"/>
      <c r="T86" s="20"/>
      <c r="U86" s="20"/>
      <c r="V86" s="22"/>
      <c r="W86" s="22"/>
      <c r="X86" s="23"/>
      <c r="Y86" s="23"/>
      <c r="Z86" s="20"/>
      <c r="AA86" s="20"/>
      <c r="AB86" s="20"/>
      <c r="AC86" s="20"/>
      <c r="AD86" s="23"/>
      <c r="AE86" s="20"/>
    </row>
    <row r="87" s="39" customFormat="true" ht="30" hidden="false" customHeight="false" outlineLevel="0" collapsed="false">
      <c r="A87" s="20"/>
      <c r="B87" s="21" t="s">
        <v>103</v>
      </c>
      <c r="C87" s="20" t="n">
        <v>37.81</v>
      </c>
      <c r="D87" s="20" t="n">
        <v>18</v>
      </c>
      <c r="E87" s="20" t="n">
        <v>20</v>
      </c>
      <c r="F87" s="20" t="n">
        <v>0.5</v>
      </c>
      <c r="G87" s="20" t="n">
        <v>2</v>
      </c>
      <c r="H87" s="20" t="n">
        <v>5</v>
      </c>
      <c r="I87" s="20"/>
      <c r="J87" s="20"/>
      <c r="K87" s="20"/>
      <c r="L87" s="20"/>
      <c r="M87" s="20" t="n">
        <v>2</v>
      </c>
      <c r="N87" s="20"/>
      <c r="O87" s="20" t="n">
        <v>1</v>
      </c>
      <c r="P87" s="20"/>
      <c r="Q87" s="20"/>
      <c r="R87" s="20"/>
      <c r="S87" s="20" t="n">
        <v>1</v>
      </c>
      <c r="T87" s="20"/>
      <c r="U87" s="20" t="n">
        <v>50</v>
      </c>
      <c r="V87" s="22" t="n">
        <v>6</v>
      </c>
      <c r="W87" s="22" t="n">
        <v>30</v>
      </c>
      <c r="X87" s="23" t="n">
        <v>3</v>
      </c>
      <c r="Y87" s="23" t="n">
        <v>15</v>
      </c>
      <c r="Z87" s="20"/>
      <c r="AA87" s="20"/>
      <c r="AB87" s="20"/>
      <c r="AC87" s="20"/>
      <c r="AD87" s="23" t="n">
        <v>3</v>
      </c>
      <c r="AE87" s="20"/>
    </row>
    <row r="88" s="39" customFormat="true" ht="15" hidden="false" customHeight="false" outlineLevel="0" collapsed="false">
      <c r="A88" s="20"/>
      <c r="B88" s="21" t="s">
        <v>105</v>
      </c>
      <c r="C88" s="20" t="n">
        <v>25.47</v>
      </c>
      <c r="D88" s="20" t="n">
        <v>22</v>
      </c>
      <c r="E88" s="20" t="n">
        <v>23</v>
      </c>
      <c r="F88" s="20" t="n">
        <v>0.9</v>
      </c>
      <c r="G88" s="20" t="n">
        <v>3</v>
      </c>
      <c r="H88" s="20" t="n">
        <v>15</v>
      </c>
      <c r="I88" s="20"/>
      <c r="J88" s="20"/>
      <c r="K88" s="20"/>
      <c r="L88" s="20"/>
      <c r="M88" s="20" t="n">
        <v>3</v>
      </c>
      <c r="N88" s="20"/>
      <c r="O88" s="20" t="n">
        <v>3</v>
      </c>
      <c r="P88" s="20"/>
      <c r="Q88" s="20"/>
      <c r="R88" s="20"/>
      <c r="S88" s="20" t="n">
        <v>3</v>
      </c>
      <c r="T88" s="20"/>
      <c r="U88" s="20" t="n">
        <v>100</v>
      </c>
      <c r="V88" s="22" t="n">
        <v>6</v>
      </c>
      <c r="W88" s="22" t="n">
        <v>30</v>
      </c>
      <c r="X88" s="23" t="n">
        <v>6</v>
      </c>
      <c r="Y88" s="23" t="n">
        <v>30</v>
      </c>
      <c r="Z88" s="20"/>
      <c r="AA88" s="20"/>
      <c r="AB88" s="20"/>
      <c r="AC88" s="20"/>
      <c r="AD88" s="23" t="n">
        <v>6</v>
      </c>
      <c r="AE88" s="20"/>
    </row>
    <row r="89" s="39" customFormat="true" ht="15" hidden="false" customHeight="false" outlineLevel="0" collapsed="false">
      <c r="A89" s="20"/>
      <c r="B89" s="21" t="s">
        <v>106</v>
      </c>
      <c r="C89" s="20" t="n">
        <v>128.6</v>
      </c>
      <c r="D89" s="20"/>
      <c r="E89" s="20" t="n">
        <v>104</v>
      </c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2" t="n">
        <v>31</v>
      </c>
      <c r="W89" s="22" t="n">
        <v>30</v>
      </c>
      <c r="X89" s="23" t="n">
        <v>15</v>
      </c>
      <c r="Y89" s="23" t="n">
        <v>15</v>
      </c>
      <c r="Z89" s="20"/>
      <c r="AA89" s="20"/>
      <c r="AB89" s="20"/>
      <c r="AC89" s="20"/>
      <c r="AD89" s="23" t="n">
        <v>15</v>
      </c>
      <c r="AE89" s="20"/>
    </row>
    <row r="90" s="39" customFormat="true" ht="15" hidden="false" customHeight="false" outlineLevel="0" collapsed="false">
      <c r="A90" s="20"/>
      <c r="B90" s="21" t="s">
        <v>113</v>
      </c>
      <c r="C90" s="20" t="n">
        <v>5.638</v>
      </c>
      <c r="D90" s="20" t="n">
        <v>9</v>
      </c>
      <c r="E90" s="20" t="n">
        <v>10</v>
      </c>
      <c r="F90" s="20" t="n">
        <v>1.77</v>
      </c>
      <c r="G90" s="20" t="n">
        <v>1</v>
      </c>
      <c r="H90" s="20" t="n">
        <v>15</v>
      </c>
      <c r="I90" s="20"/>
      <c r="J90" s="20"/>
      <c r="K90" s="20"/>
      <c r="L90" s="20"/>
      <c r="M90" s="20" t="n">
        <v>1</v>
      </c>
      <c r="N90" s="20"/>
      <c r="O90" s="20" t="n">
        <v>0</v>
      </c>
      <c r="P90" s="20"/>
      <c r="Q90" s="20"/>
      <c r="R90" s="20"/>
      <c r="S90" s="20"/>
      <c r="T90" s="20"/>
      <c r="U90" s="20"/>
      <c r="V90" s="22" t="n">
        <v>3</v>
      </c>
      <c r="W90" s="22" t="n">
        <v>30</v>
      </c>
      <c r="X90" s="23" t="n">
        <v>1</v>
      </c>
      <c r="Y90" s="23" t="n">
        <v>15</v>
      </c>
      <c r="Z90" s="20"/>
      <c r="AA90" s="20"/>
      <c r="AB90" s="20"/>
      <c r="AC90" s="20"/>
      <c r="AD90" s="23" t="n">
        <v>1</v>
      </c>
      <c r="AE90" s="20"/>
    </row>
    <row r="91" s="67" customFormat="true" ht="15" hidden="false" customHeight="true" outlineLevel="0" collapsed="false">
      <c r="A91" s="25" t="s">
        <v>33</v>
      </c>
      <c r="B91" s="25"/>
      <c r="C91" s="26" t="n">
        <f aca="false">SUM(C71:C90)</f>
        <v>4038.438</v>
      </c>
      <c r="D91" s="26" t="n">
        <f aca="false">SUM(D71:D90)</f>
        <v>798</v>
      </c>
      <c r="E91" s="26" t="n">
        <f aca="false">SUM(E71:E90)</f>
        <v>1018</v>
      </c>
      <c r="F91" s="26"/>
      <c r="G91" s="26" t="n">
        <f aca="false">SUM(G71:G90)</f>
        <v>96</v>
      </c>
      <c r="H91" s="26" t="n">
        <f aca="false">SUM(H71:H90)</f>
        <v>210</v>
      </c>
      <c r="I91" s="26"/>
      <c r="J91" s="26" t="n">
        <f aca="false">SUM(J71:J90)</f>
        <v>0</v>
      </c>
      <c r="K91" s="26"/>
      <c r="L91" s="26"/>
      <c r="M91" s="26" t="n">
        <f aca="false">SUM(M71:M90)</f>
        <v>96</v>
      </c>
      <c r="N91" s="26" t="n">
        <f aca="false">SUM(N71:N90)</f>
        <v>0</v>
      </c>
      <c r="O91" s="26" t="n">
        <f aca="false">SUM(O71:O90)</f>
        <v>20</v>
      </c>
      <c r="P91" s="26"/>
      <c r="Q91" s="26"/>
      <c r="R91" s="26"/>
      <c r="S91" s="26" t="n">
        <f aca="false">SUM(S71:S90)</f>
        <v>20</v>
      </c>
      <c r="T91" s="26"/>
      <c r="U91" s="26"/>
      <c r="V91" s="27" t="n">
        <f aca="false">SUM(V71:V90)</f>
        <v>295</v>
      </c>
      <c r="W91" s="27"/>
      <c r="X91" s="28" t="n">
        <f aca="false">SUM(X71:X90)</f>
        <v>190</v>
      </c>
      <c r="Y91" s="28"/>
      <c r="Z91" s="26" t="n">
        <f aca="false">SUM(Z71:Z90)</f>
        <v>32</v>
      </c>
      <c r="AA91" s="26"/>
      <c r="AB91" s="26"/>
      <c r="AC91" s="26"/>
      <c r="AD91" s="28" t="n">
        <f aca="false">SUM(AD71:AD90)</f>
        <v>190</v>
      </c>
      <c r="AE91" s="26"/>
    </row>
    <row r="92" s="62" customFormat="true" ht="18.75" hidden="false" customHeight="false" outlineLevel="0" collapsed="false">
      <c r="A92" s="68" t="s">
        <v>114</v>
      </c>
      <c r="B92" s="68"/>
      <c r="C92" s="49" t="n">
        <f aca="false">C91+C69+C65+C56+C49+C39+C30+C24+C14</f>
        <v>44513.8416</v>
      </c>
      <c r="D92" s="49" t="n">
        <f aca="false">D91+D69+D65+D56+D49+D39+D30+D24+D14</f>
        <v>6725</v>
      </c>
      <c r="E92" s="49" t="n">
        <f aca="false">E91+E69+E65+E56+E49+E39+E30+E24+E14</f>
        <v>6609</v>
      </c>
      <c r="F92" s="49"/>
      <c r="G92" s="49" t="n">
        <f aca="false">G91+G69+G65+G56+G49+G39+G30+G24+G14</f>
        <v>910</v>
      </c>
      <c r="H92" s="49"/>
      <c r="I92" s="49"/>
      <c r="J92" s="49"/>
      <c r="K92" s="49"/>
      <c r="L92" s="49"/>
      <c r="M92" s="49"/>
      <c r="N92" s="49"/>
      <c r="O92" s="49" t="n">
        <f aca="false">O91+O69+O65+O56+O49+O39+O30+O24</f>
        <v>121</v>
      </c>
      <c r="P92" s="49"/>
      <c r="Q92" s="49"/>
      <c r="R92" s="49"/>
      <c r="S92" s="49" t="n">
        <f aca="false">S91+S69+S65+S56+S49+S39+S30+S24+S14</f>
        <v>121</v>
      </c>
      <c r="T92" s="49"/>
      <c r="U92" s="49"/>
      <c r="V92" s="50" t="n">
        <f aca="false">V91+V69+V65+V56+V49+V39+V30+V24+V14</f>
        <v>1947</v>
      </c>
      <c r="W92" s="50"/>
      <c r="X92" s="51" t="n">
        <f aca="false">X91+X69+X65+X56+X49+X39+X30+X24+X14</f>
        <v>1599</v>
      </c>
      <c r="Y92" s="51"/>
      <c r="Z92" s="49" t="n">
        <f aca="false">Z91+Z69+Z65+Z56+Z49+Z39+Z30+Z24+Z14</f>
        <v>331</v>
      </c>
      <c r="AA92" s="49"/>
      <c r="AB92" s="49"/>
      <c r="AC92" s="49"/>
      <c r="AD92" s="51" t="n">
        <f aca="false">AD91+AD69+AD65+AD56+AD49+AD39+AD30+AD24+AD14</f>
        <v>1599</v>
      </c>
      <c r="AE92" s="49"/>
    </row>
    <row r="93" customFormat="false" ht="15" hidden="false" customHeight="false" outlineLevel="0" collapsed="false">
      <c r="A93" s="63"/>
      <c r="B93" s="63"/>
      <c r="C93" s="63"/>
      <c r="D93" s="63"/>
      <c r="E93" s="63"/>
      <c r="F93" s="63"/>
      <c r="G93" s="63"/>
      <c r="H93" s="63"/>
      <c r="I93" s="63"/>
      <c r="J93" s="63"/>
      <c r="K93" s="63"/>
      <c r="L93" s="63"/>
      <c r="M93" s="63"/>
      <c r="N93" s="63"/>
      <c r="O93" s="63"/>
      <c r="P93" s="63"/>
      <c r="Q93" s="63"/>
      <c r="R93" s="63"/>
      <c r="S93" s="63"/>
      <c r="T93" s="63"/>
      <c r="U93" s="63"/>
      <c r="V93" s="64"/>
      <c r="W93" s="64"/>
      <c r="X93" s="65"/>
      <c r="Y93" s="65"/>
      <c r="Z93" s="63"/>
      <c r="AA93" s="63"/>
      <c r="AB93" s="63"/>
      <c r="AC93" s="63"/>
      <c r="AD93" s="65"/>
      <c r="AE93" s="63"/>
    </row>
    <row r="94" customFormat="false" ht="15" hidden="false" customHeight="false" outlineLevel="0" collapsed="false">
      <c r="A94" s="63"/>
      <c r="B94" s="63"/>
      <c r="C94" s="63"/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4"/>
      <c r="W94" s="64"/>
      <c r="X94" s="65"/>
      <c r="Y94" s="65"/>
      <c r="Z94" s="63"/>
      <c r="AA94" s="63"/>
      <c r="AB94" s="63"/>
      <c r="AC94" s="63"/>
      <c r="AD94" s="65"/>
      <c r="AE94" s="63"/>
    </row>
    <row r="95" customFormat="false" ht="15" hidden="false" customHeight="false" outlineLevel="0" collapsed="false">
      <c r="A95" s="63"/>
      <c r="B95" s="63"/>
      <c r="C95" s="63"/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 s="63"/>
      <c r="U95" s="63"/>
      <c r="V95" s="64"/>
      <c r="W95" s="64"/>
      <c r="X95" s="65"/>
      <c r="Y95" s="65"/>
      <c r="Z95" s="63"/>
      <c r="AA95" s="63"/>
      <c r="AB95" s="63"/>
      <c r="AC95" s="63"/>
      <c r="AD95" s="65"/>
      <c r="AE95" s="63"/>
    </row>
    <row r="96" customFormat="false" ht="15" hidden="false" customHeight="false" outlineLevel="0" collapsed="false">
      <c r="A96" s="63"/>
      <c r="B96" s="63"/>
      <c r="C96" s="63"/>
      <c r="D96" s="63"/>
      <c r="E96" s="63"/>
      <c r="F96" s="63"/>
      <c r="G96" s="63"/>
      <c r="H96" s="63"/>
      <c r="I96" s="63"/>
      <c r="J96" s="63"/>
      <c r="K96" s="63"/>
      <c r="L96" s="63"/>
      <c r="M96" s="63"/>
      <c r="N96" s="63"/>
      <c r="O96" s="63"/>
      <c r="P96" s="63"/>
      <c r="Q96" s="63"/>
      <c r="R96" s="63"/>
      <c r="S96" s="63"/>
      <c r="T96" s="63"/>
      <c r="U96" s="63"/>
      <c r="V96" s="64"/>
      <c r="W96" s="64"/>
      <c r="X96" s="65"/>
      <c r="Y96" s="65"/>
      <c r="Z96" s="63"/>
      <c r="AA96" s="63"/>
      <c r="AB96" s="63"/>
      <c r="AC96" s="63"/>
      <c r="AD96" s="65"/>
      <c r="AE96" s="63"/>
    </row>
  </sheetData>
  <mergeCells count="54">
    <mergeCell ref="A1:AE2"/>
    <mergeCell ref="A3:AE3"/>
    <mergeCell ref="A4:AE4"/>
    <mergeCell ref="A5:A10"/>
    <mergeCell ref="B5:B10"/>
    <mergeCell ref="C5:C10"/>
    <mergeCell ref="D5:E8"/>
    <mergeCell ref="F5:F10"/>
    <mergeCell ref="G5:U5"/>
    <mergeCell ref="V5:AE5"/>
    <mergeCell ref="G6:N6"/>
    <mergeCell ref="O6:U6"/>
    <mergeCell ref="V6:W6"/>
    <mergeCell ref="X6:AE6"/>
    <mergeCell ref="G7:G10"/>
    <mergeCell ref="H7:H10"/>
    <mergeCell ref="I7:I10"/>
    <mergeCell ref="J7:N8"/>
    <mergeCell ref="O7:O10"/>
    <mergeCell ref="P7:T8"/>
    <mergeCell ref="U7:U10"/>
    <mergeCell ref="V7:V10"/>
    <mergeCell ref="W7:W10"/>
    <mergeCell ref="X7:X10"/>
    <mergeCell ref="Y7:Y10"/>
    <mergeCell ref="Z7:Z10"/>
    <mergeCell ref="AA7:AE8"/>
    <mergeCell ref="D9:D10"/>
    <mergeCell ref="E9:E10"/>
    <mergeCell ref="J9:M9"/>
    <mergeCell ref="N9:N10"/>
    <mergeCell ref="P9:S9"/>
    <mergeCell ref="T9:T10"/>
    <mergeCell ref="AA9:AD9"/>
    <mergeCell ref="AE9:AE10"/>
    <mergeCell ref="A12:AE12"/>
    <mergeCell ref="A14:B14"/>
    <mergeCell ref="A15:AE15"/>
    <mergeCell ref="A24:B24"/>
    <mergeCell ref="A25:AE25"/>
    <mergeCell ref="A30:B30"/>
    <mergeCell ref="A31:AE31"/>
    <mergeCell ref="A39:B39"/>
    <mergeCell ref="A40:AE40"/>
    <mergeCell ref="A49:B49"/>
    <mergeCell ref="A50:AE50"/>
    <mergeCell ref="A56:B56"/>
    <mergeCell ref="A57:AE57"/>
    <mergeCell ref="A65:B65"/>
    <mergeCell ref="A66:AE66"/>
    <mergeCell ref="A69:B69"/>
    <mergeCell ref="A70:AE70"/>
    <mergeCell ref="A91:B91"/>
    <mergeCell ref="A92:B9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E58"/>
  <sheetViews>
    <sheetView showFormulas="false" showGridLines="true" showRowColHeaders="true" showZeros="true" rightToLeft="false" tabSelected="false" showOutlineSymbols="true" defaultGridColor="true" view="normal" topLeftCell="A1" colorId="64" zoomScale="70" zoomScaleNormal="70" zoomScalePageLayoutView="100" workbookViewId="0">
      <pane xSplit="0" ySplit="11" topLeftCell="A48" activePane="bottomLeft" state="frozen"/>
      <selection pane="topLeft" activeCell="A1" activeCellId="0" sqref="A1"/>
      <selection pane="bottomLeft" activeCell="G54" activeCellId="0" sqref="G54"/>
    </sheetView>
  </sheetViews>
  <sheetFormatPr defaultRowHeight="15" zeroHeight="false" outlineLevelRow="0" outlineLevelCol="0"/>
  <cols>
    <col collapsed="false" customWidth="true" hidden="false" outlineLevel="0" max="1" min="1" style="0" width="6.86"/>
    <col collapsed="false" customWidth="true" hidden="false" outlineLevel="0" max="2" min="2" style="0" width="21.86"/>
    <col collapsed="false" customWidth="true" hidden="false" outlineLevel="0" max="3" min="3" style="0" width="16.29"/>
    <col collapsed="false" customWidth="true" hidden="false" outlineLevel="0" max="5" min="4" style="0" width="8.22"/>
    <col collapsed="false" customWidth="true" hidden="false" outlineLevel="0" max="6" min="6" style="0" width="20.14"/>
    <col collapsed="false" customWidth="true" hidden="false" outlineLevel="0" max="21" min="7" style="0" width="8.22"/>
    <col collapsed="false" customWidth="true" hidden="false" outlineLevel="0" max="23" min="22" style="1" width="9.14"/>
    <col collapsed="false" customWidth="true" hidden="false" outlineLevel="0" max="25" min="24" style="2" width="9.14"/>
    <col collapsed="false" customWidth="true" hidden="false" outlineLevel="0" max="29" min="26" style="0" width="8.22"/>
    <col collapsed="false" customWidth="true" hidden="false" outlineLevel="0" max="30" min="30" style="2" width="9.14"/>
    <col collapsed="false" customWidth="true" hidden="false" outlineLevel="0" max="1025" min="31" style="0" width="8.22"/>
  </cols>
  <sheetData>
    <row r="1" customFormat="false" ht="15" hidden="false" customHeight="fals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</row>
    <row r="2" customFormat="false" ht="15" hidden="false" customHeight="false" outlineLevel="0" collapsed="false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</row>
    <row r="3" customFormat="false" ht="18.75" hidden="false" customHeight="false" outlineLevel="0" collapsed="false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customFormat="false" ht="19.5" hidden="false" customHeight="false" outlineLevel="0" collapsed="false">
      <c r="A4" s="3" t="s">
        <v>119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</row>
    <row r="5" customFormat="false" ht="15.75" hidden="false" customHeight="true" outlineLevel="0" collapsed="false">
      <c r="A5" s="4" t="s">
        <v>3</v>
      </c>
      <c r="B5" s="5" t="s">
        <v>4</v>
      </c>
      <c r="C5" s="5" t="s">
        <v>5</v>
      </c>
      <c r="D5" s="6" t="s">
        <v>6</v>
      </c>
      <c r="E5" s="6"/>
      <c r="F5" s="5" t="s">
        <v>7</v>
      </c>
      <c r="G5" s="5" t="s">
        <v>8</v>
      </c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 t="s">
        <v>9</v>
      </c>
      <c r="W5" s="5"/>
      <c r="X5" s="5"/>
      <c r="Y5" s="5"/>
      <c r="Z5" s="5"/>
      <c r="AA5" s="5"/>
      <c r="AB5" s="5"/>
      <c r="AC5" s="5"/>
      <c r="AD5" s="5"/>
      <c r="AE5" s="5"/>
    </row>
    <row r="6" customFormat="false" ht="66" hidden="false" customHeight="true" outlineLevel="0" collapsed="false">
      <c r="A6" s="4"/>
      <c r="B6" s="5"/>
      <c r="C6" s="5"/>
      <c r="D6" s="6"/>
      <c r="E6" s="6"/>
      <c r="F6" s="5"/>
      <c r="G6" s="5" t="s">
        <v>10</v>
      </c>
      <c r="H6" s="5"/>
      <c r="I6" s="5"/>
      <c r="J6" s="5"/>
      <c r="K6" s="5"/>
      <c r="L6" s="5"/>
      <c r="M6" s="5"/>
      <c r="N6" s="5"/>
      <c r="O6" s="5" t="s">
        <v>11</v>
      </c>
      <c r="P6" s="5"/>
      <c r="Q6" s="5"/>
      <c r="R6" s="5"/>
      <c r="S6" s="5"/>
      <c r="T6" s="5"/>
      <c r="U6" s="5"/>
      <c r="V6" s="5" t="s">
        <v>12</v>
      </c>
      <c r="W6" s="5"/>
      <c r="X6" s="5" t="s">
        <v>13</v>
      </c>
      <c r="Y6" s="5"/>
      <c r="Z6" s="5"/>
      <c r="AA6" s="5"/>
      <c r="AB6" s="5"/>
      <c r="AC6" s="5"/>
      <c r="AD6" s="5"/>
      <c r="AE6" s="5"/>
    </row>
    <row r="7" customFormat="false" ht="34.5" hidden="false" customHeight="true" outlineLevel="0" collapsed="false">
      <c r="A7" s="4"/>
      <c r="B7" s="5"/>
      <c r="C7" s="5"/>
      <c r="D7" s="6"/>
      <c r="E7" s="6"/>
      <c r="F7" s="5"/>
      <c r="G7" s="7" t="s">
        <v>14</v>
      </c>
      <c r="H7" s="8" t="s">
        <v>15</v>
      </c>
      <c r="I7" s="8" t="s">
        <v>16</v>
      </c>
      <c r="J7" s="5" t="s">
        <v>17</v>
      </c>
      <c r="K7" s="5"/>
      <c r="L7" s="5"/>
      <c r="M7" s="5"/>
      <c r="N7" s="5"/>
      <c r="O7" s="8" t="s">
        <v>14</v>
      </c>
      <c r="P7" s="5" t="s">
        <v>17</v>
      </c>
      <c r="Q7" s="5"/>
      <c r="R7" s="5"/>
      <c r="S7" s="5"/>
      <c r="T7" s="5"/>
      <c r="U7" s="8" t="s">
        <v>18</v>
      </c>
      <c r="V7" s="9" t="s">
        <v>14</v>
      </c>
      <c r="W7" s="9" t="s">
        <v>15</v>
      </c>
      <c r="X7" s="10" t="s">
        <v>19</v>
      </c>
      <c r="Y7" s="10" t="s">
        <v>15</v>
      </c>
      <c r="Z7" s="5" t="s">
        <v>20</v>
      </c>
      <c r="AA7" s="5" t="s">
        <v>17</v>
      </c>
      <c r="AB7" s="5"/>
      <c r="AC7" s="5"/>
      <c r="AD7" s="5"/>
      <c r="AE7" s="5"/>
    </row>
    <row r="8" customFormat="false" ht="48.75" hidden="false" customHeight="true" outlineLevel="0" collapsed="false">
      <c r="A8" s="4"/>
      <c r="B8" s="5"/>
      <c r="C8" s="5"/>
      <c r="D8" s="6"/>
      <c r="E8" s="6"/>
      <c r="F8" s="5"/>
      <c r="G8" s="7"/>
      <c r="H8" s="8"/>
      <c r="I8" s="8"/>
      <c r="J8" s="5"/>
      <c r="K8" s="5"/>
      <c r="L8" s="5"/>
      <c r="M8" s="5"/>
      <c r="N8" s="5"/>
      <c r="O8" s="8"/>
      <c r="P8" s="5"/>
      <c r="Q8" s="5"/>
      <c r="R8" s="5"/>
      <c r="S8" s="5"/>
      <c r="T8" s="5"/>
      <c r="U8" s="8"/>
      <c r="V8" s="9"/>
      <c r="W8" s="9"/>
      <c r="X8" s="10"/>
      <c r="Y8" s="10"/>
      <c r="Z8" s="5"/>
      <c r="AA8" s="5"/>
      <c r="AB8" s="5"/>
      <c r="AC8" s="5"/>
      <c r="AD8" s="5"/>
      <c r="AE8" s="5"/>
    </row>
    <row r="9" customFormat="false" ht="15.75" hidden="false" customHeight="true" outlineLevel="0" collapsed="false">
      <c r="A9" s="4"/>
      <c r="B9" s="5"/>
      <c r="C9" s="5"/>
      <c r="D9" s="5" t="s">
        <v>21</v>
      </c>
      <c r="E9" s="5" t="s">
        <v>22</v>
      </c>
      <c r="F9" s="5"/>
      <c r="G9" s="7"/>
      <c r="H9" s="8"/>
      <c r="I9" s="8"/>
      <c r="J9" s="5" t="s">
        <v>23</v>
      </c>
      <c r="K9" s="5"/>
      <c r="L9" s="5"/>
      <c r="M9" s="5"/>
      <c r="N9" s="8" t="s">
        <v>24</v>
      </c>
      <c r="O9" s="8"/>
      <c r="P9" s="5" t="s">
        <v>23</v>
      </c>
      <c r="Q9" s="5"/>
      <c r="R9" s="5"/>
      <c r="S9" s="5"/>
      <c r="T9" s="8" t="s">
        <v>24</v>
      </c>
      <c r="U9" s="8"/>
      <c r="V9" s="9"/>
      <c r="W9" s="9"/>
      <c r="X9" s="10"/>
      <c r="Y9" s="10"/>
      <c r="Z9" s="5"/>
      <c r="AA9" s="5"/>
      <c r="AB9" s="5"/>
      <c r="AC9" s="5"/>
      <c r="AD9" s="5"/>
      <c r="AE9" s="8" t="s">
        <v>24</v>
      </c>
    </row>
    <row r="10" customFormat="false" ht="135.75" hidden="false" customHeight="true" outlineLevel="0" collapsed="false">
      <c r="A10" s="4"/>
      <c r="B10" s="5"/>
      <c r="C10" s="5"/>
      <c r="D10" s="5"/>
      <c r="E10" s="5"/>
      <c r="F10" s="5"/>
      <c r="G10" s="7"/>
      <c r="H10" s="8"/>
      <c r="I10" s="8"/>
      <c r="J10" s="8" t="s">
        <v>25</v>
      </c>
      <c r="K10" s="8" t="s">
        <v>26</v>
      </c>
      <c r="L10" s="8" t="s">
        <v>27</v>
      </c>
      <c r="M10" s="8" t="s">
        <v>28</v>
      </c>
      <c r="N10" s="8"/>
      <c r="O10" s="8"/>
      <c r="P10" s="8" t="s">
        <v>25</v>
      </c>
      <c r="Q10" s="8" t="s">
        <v>26</v>
      </c>
      <c r="R10" s="8" t="s">
        <v>27</v>
      </c>
      <c r="S10" s="8" t="s">
        <v>28</v>
      </c>
      <c r="T10" s="8"/>
      <c r="U10" s="8"/>
      <c r="V10" s="9"/>
      <c r="W10" s="9"/>
      <c r="X10" s="10"/>
      <c r="Y10" s="10"/>
      <c r="Z10" s="5"/>
      <c r="AA10" s="8" t="s">
        <v>25</v>
      </c>
      <c r="AB10" s="8" t="s">
        <v>26</v>
      </c>
      <c r="AC10" s="8" t="s">
        <v>27</v>
      </c>
      <c r="AD10" s="10" t="s">
        <v>28</v>
      </c>
      <c r="AE10" s="8"/>
    </row>
    <row r="11" customFormat="false" ht="15.75" hidden="false" customHeight="false" outlineLevel="0" collapsed="false">
      <c r="A11" s="11" t="n">
        <v>1</v>
      </c>
      <c r="B11" s="11" t="n">
        <v>2</v>
      </c>
      <c r="C11" s="11" t="n">
        <v>3</v>
      </c>
      <c r="D11" s="11" t="n">
        <v>4</v>
      </c>
      <c r="E11" s="11" t="n">
        <v>5</v>
      </c>
      <c r="F11" s="11" t="n">
        <v>6</v>
      </c>
      <c r="G11" s="11" t="n">
        <v>7</v>
      </c>
      <c r="H11" s="11" t="n">
        <v>8</v>
      </c>
      <c r="I11" s="11" t="n">
        <v>9</v>
      </c>
      <c r="J11" s="11" t="n">
        <v>10</v>
      </c>
      <c r="K11" s="11" t="n">
        <v>11</v>
      </c>
      <c r="L11" s="11" t="n">
        <v>12</v>
      </c>
      <c r="M11" s="11" t="n">
        <v>13</v>
      </c>
      <c r="N11" s="11" t="n">
        <v>14</v>
      </c>
      <c r="O11" s="11" t="n">
        <v>15</v>
      </c>
      <c r="P11" s="11" t="n">
        <v>16</v>
      </c>
      <c r="Q11" s="11" t="n">
        <v>17</v>
      </c>
      <c r="R11" s="11" t="n">
        <v>18</v>
      </c>
      <c r="S11" s="11" t="n">
        <v>19</v>
      </c>
      <c r="T11" s="11" t="n">
        <v>20</v>
      </c>
      <c r="U11" s="11" t="n">
        <v>21</v>
      </c>
      <c r="V11" s="12" t="n">
        <v>22</v>
      </c>
      <c r="W11" s="12" t="n">
        <v>23</v>
      </c>
      <c r="X11" s="13" t="n">
        <v>24</v>
      </c>
      <c r="Y11" s="13" t="n">
        <v>25</v>
      </c>
      <c r="Z11" s="11" t="n">
        <v>26</v>
      </c>
      <c r="AA11" s="11" t="n">
        <v>27</v>
      </c>
      <c r="AB11" s="11" t="n">
        <v>28</v>
      </c>
      <c r="AC11" s="11" t="n">
        <v>29</v>
      </c>
      <c r="AD11" s="13" t="n">
        <v>30</v>
      </c>
      <c r="AE11" s="11" t="n">
        <v>31</v>
      </c>
    </row>
    <row r="12" customFormat="false" ht="15" hidden="false" customHeight="true" outlineLevel="0" collapsed="false">
      <c r="A12" s="14" t="s">
        <v>29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</row>
    <row r="13" s="2" customFormat="true" ht="30" hidden="false" customHeight="false" outlineLevel="0" collapsed="false">
      <c r="A13" s="15"/>
      <c r="B13" s="16" t="s">
        <v>30</v>
      </c>
      <c r="C13" s="15" t="n">
        <v>2810.553</v>
      </c>
      <c r="D13" s="15" t="n">
        <v>45</v>
      </c>
      <c r="E13" s="15" t="n">
        <v>33</v>
      </c>
      <c r="F13" s="15" t="n">
        <v>0.01</v>
      </c>
      <c r="G13" s="15" t="n">
        <v>4</v>
      </c>
      <c r="H13" s="15" t="n">
        <v>10</v>
      </c>
      <c r="I13" s="15"/>
      <c r="J13" s="15"/>
      <c r="K13" s="15"/>
      <c r="L13" s="15"/>
      <c r="M13" s="15" t="n">
        <v>4</v>
      </c>
      <c r="N13" s="15"/>
      <c r="O13" s="15" t="n">
        <v>0</v>
      </c>
      <c r="P13" s="15"/>
      <c r="Q13" s="15"/>
      <c r="R13" s="15"/>
      <c r="S13" s="15"/>
      <c r="T13" s="15"/>
      <c r="U13" s="15" t="n">
        <v>0</v>
      </c>
      <c r="V13" s="15" t="n">
        <v>3</v>
      </c>
      <c r="W13" s="15" t="n">
        <v>10</v>
      </c>
      <c r="X13" s="15" t="n">
        <v>2</v>
      </c>
      <c r="Y13" s="15" t="n">
        <v>6</v>
      </c>
      <c r="Z13" s="15" t="n">
        <v>1</v>
      </c>
      <c r="AA13" s="15"/>
      <c r="AB13" s="15"/>
      <c r="AC13" s="15"/>
      <c r="AD13" s="15" t="n">
        <v>2</v>
      </c>
      <c r="AE13" s="15"/>
    </row>
    <row r="14" s="29" customFormat="true" ht="15" hidden="false" customHeight="true" outlineLevel="0" collapsed="false">
      <c r="A14" s="25" t="s">
        <v>33</v>
      </c>
      <c r="B14" s="25"/>
      <c r="C14" s="26" t="n">
        <f aca="false">SUM(C13)</f>
        <v>2810.553</v>
      </c>
      <c r="D14" s="26" t="n">
        <f aca="false">SUM(D13)</f>
        <v>45</v>
      </c>
      <c r="E14" s="26" t="n">
        <f aca="false">SUM(E13)</f>
        <v>33</v>
      </c>
      <c r="F14" s="26"/>
      <c r="G14" s="26" t="n">
        <f aca="false">SUM(G13)</f>
        <v>4</v>
      </c>
      <c r="H14" s="26"/>
      <c r="I14" s="26"/>
      <c r="J14" s="26"/>
      <c r="K14" s="26"/>
      <c r="L14" s="26"/>
      <c r="M14" s="26" t="n">
        <f aca="false">SUM(M13)</f>
        <v>4</v>
      </c>
      <c r="N14" s="26"/>
      <c r="O14" s="26"/>
      <c r="P14" s="26"/>
      <c r="Q14" s="26"/>
      <c r="R14" s="26"/>
      <c r="S14" s="26"/>
      <c r="T14" s="26"/>
      <c r="U14" s="26"/>
      <c r="V14" s="27" t="n">
        <f aca="false">SUM(V13)</f>
        <v>3</v>
      </c>
      <c r="W14" s="27"/>
      <c r="X14" s="28" t="n">
        <f aca="false">SUM(X13)</f>
        <v>2</v>
      </c>
      <c r="Y14" s="28"/>
      <c r="Z14" s="26" t="n">
        <f aca="false">SUM(Z13)</f>
        <v>1</v>
      </c>
      <c r="AA14" s="26"/>
      <c r="AB14" s="26"/>
      <c r="AC14" s="26"/>
      <c r="AD14" s="28" t="n">
        <f aca="false">SUM(AD13)</f>
        <v>2</v>
      </c>
      <c r="AE14" s="26"/>
    </row>
    <row r="15" customFormat="false" ht="15" hidden="false" customHeight="true" outlineLevel="0" collapsed="false">
      <c r="A15" s="25" t="s">
        <v>34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</row>
    <row r="16" s="2" customFormat="true" ht="30" hidden="false" customHeight="false" outlineLevel="0" collapsed="false">
      <c r="A16" s="15"/>
      <c r="B16" s="16" t="s">
        <v>30</v>
      </c>
      <c r="C16" s="15" t="n">
        <v>5805.452</v>
      </c>
      <c r="D16" s="15"/>
      <c r="E16" s="15" t="n">
        <v>139</v>
      </c>
      <c r="F16" s="15" t="n">
        <v>0.24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 t="n">
        <v>13</v>
      </c>
      <c r="W16" s="15" t="n">
        <v>10</v>
      </c>
      <c r="X16" s="15" t="n">
        <v>13</v>
      </c>
      <c r="Y16" s="15" t="n">
        <v>10</v>
      </c>
      <c r="Z16" s="15" t="n">
        <v>1</v>
      </c>
      <c r="AA16" s="15"/>
      <c r="AB16" s="15"/>
      <c r="AC16" s="15"/>
      <c r="AD16" s="15" t="n">
        <v>13</v>
      </c>
      <c r="AE16" s="15"/>
    </row>
    <row r="17" s="29" customFormat="true" ht="15" hidden="false" customHeight="true" outlineLevel="0" collapsed="false">
      <c r="A17" s="25" t="s">
        <v>33</v>
      </c>
      <c r="B17" s="25"/>
      <c r="C17" s="26" t="n">
        <f aca="false">SUM(C16:C16)</f>
        <v>5805.452</v>
      </c>
      <c r="D17" s="26" t="n">
        <f aca="false">SUM(D16:D16)</f>
        <v>0</v>
      </c>
      <c r="E17" s="26" t="n">
        <f aca="false">SUM(E16)</f>
        <v>139</v>
      </c>
      <c r="F17" s="26"/>
      <c r="G17" s="26" t="n">
        <f aca="false">SUM(G16:G16)</f>
        <v>0</v>
      </c>
      <c r="H17" s="26"/>
      <c r="I17" s="26"/>
      <c r="J17" s="26" t="n">
        <f aca="false">SUM(J16:J16)</f>
        <v>0</v>
      </c>
      <c r="K17" s="26"/>
      <c r="L17" s="26"/>
      <c r="M17" s="26" t="n">
        <f aca="false">SUM(M16:M16)</f>
        <v>0</v>
      </c>
      <c r="N17" s="26" t="n">
        <f aca="false">SUM(N16:N16)</f>
        <v>0</v>
      </c>
      <c r="O17" s="26"/>
      <c r="P17" s="26"/>
      <c r="Q17" s="26"/>
      <c r="R17" s="26"/>
      <c r="S17" s="26"/>
      <c r="T17" s="26"/>
      <c r="U17" s="26"/>
      <c r="V17" s="27" t="n">
        <f aca="false">SUM(V16)</f>
        <v>13</v>
      </c>
      <c r="W17" s="27"/>
      <c r="X17" s="28" t="n">
        <f aca="false">SUM(X16)</f>
        <v>13</v>
      </c>
      <c r="Y17" s="28"/>
      <c r="Z17" s="26" t="n">
        <f aca="false">SUM(Z16)</f>
        <v>1</v>
      </c>
      <c r="AA17" s="26"/>
      <c r="AB17" s="26"/>
      <c r="AC17" s="26"/>
      <c r="AD17" s="28" t="n">
        <f aca="false">SUM(AD16)</f>
        <v>13</v>
      </c>
      <c r="AE17" s="26"/>
    </row>
    <row r="18" customFormat="false" ht="15" hidden="false" customHeight="true" outlineLevel="0" collapsed="false">
      <c r="A18" s="25" t="s">
        <v>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</row>
    <row r="19" s="2" customFormat="true" ht="30" hidden="false" customHeight="false" outlineLevel="0" collapsed="false">
      <c r="A19" s="15"/>
      <c r="B19" s="16" t="s">
        <v>44</v>
      </c>
      <c r="C19" s="15" t="n">
        <v>3523.658</v>
      </c>
      <c r="D19" s="15" t="n">
        <v>198</v>
      </c>
      <c r="E19" s="15" t="n">
        <v>171</v>
      </c>
      <c r="F19" s="15" t="n">
        <v>0.04</v>
      </c>
      <c r="G19" s="15" t="n">
        <v>19</v>
      </c>
      <c r="H19" s="15" t="n">
        <v>10</v>
      </c>
      <c r="I19" s="15"/>
      <c r="J19" s="15"/>
      <c r="K19" s="15"/>
      <c r="L19" s="15"/>
      <c r="M19" s="15" t="n">
        <v>10</v>
      </c>
      <c r="N19" s="15"/>
      <c r="O19" s="15" t="n">
        <v>0</v>
      </c>
      <c r="P19" s="15"/>
      <c r="Q19" s="15"/>
      <c r="R19" s="15"/>
      <c r="S19" s="15"/>
      <c r="T19" s="15"/>
      <c r="U19" s="15" t="n">
        <v>0</v>
      </c>
      <c r="V19" s="15" t="n">
        <v>17</v>
      </c>
      <c r="W19" s="15" t="n">
        <v>10</v>
      </c>
      <c r="X19" s="15" t="n">
        <v>16</v>
      </c>
      <c r="Y19" s="15" t="n">
        <v>9.3</v>
      </c>
      <c r="Z19" s="15"/>
      <c r="AA19" s="15"/>
      <c r="AB19" s="15"/>
      <c r="AC19" s="15"/>
      <c r="AD19" s="15" t="n">
        <v>16</v>
      </c>
      <c r="AE19" s="15"/>
    </row>
    <row r="20" s="29" customFormat="true" ht="15" hidden="false" customHeight="true" outlineLevel="0" collapsed="false">
      <c r="A20" s="25" t="s">
        <v>33</v>
      </c>
      <c r="B20" s="25"/>
      <c r="C20" s="26" t="n">
        <f aca="false">SUM(C19:C19)</f>
        <v>3523.658</v>
      </c>
      <c r="D20" s="26" t="n">
        <f aca="false">SUM(D19:D19)</f>
        <v>198</v>
      </c>
      <c r="E20" s="26" t="n">
        <f aca="false">SUM(E19)</f>
        <v>171</v>
      </c>
      <c r="F20" s="26"/>
      <c r="G20" s="26" t="n">
        <f aca="false">SUM(G19:G19)</f>
        <v>19</v>
      </c>
      <c r="H20" s="26"/>
      <c r="I20" s="26"/>
      <c r="J20" s="26" t="n">
        <f aca="false">SUM(J19:J19)</f>
        <v>0</v>
      </c>
      <c r="K20" s="26"/>
      <c r="L20" s="26"/>
      <c r="M20" s="26" t="n">
        <f aca="false">SUM(M19:M19)</f>
        <v>10</v>
      </c>
      <c r="N20" s="26" t="n">
        <f aca="false">SUM(N19:N19)</f>
        <v>0</v>
      </c>
      <c r="O20" s="26"/>
      <c r="P20" s="26"/>
      <c r="Q20" s="26"/>
      <c r="R20" s="26"/>
      <c r="S20" s="26"/>
      <c r="T20" s="26"/>
      <c r="U20" s="26"/>
      <c r="V20" s="27" t="n">
        <f aca="false">SUM(V19)</f>
        <v>17</v>
      </c>
      <c r="W20" s="27"/>
      <c r="X20" s="28" t="n">
        <f aca="false">SUM(X19)</f>
        <v>16</v>
      </c>
      <c r="Y20" s="28"/>
      <c r="Z20" s="26"/>
      <c r="AA20" s="26"/>
      <c r="AB20" s="26"/>
      <c r="AC20" s="26"/>
      <c r="AD20" s="28" t="n">
        <f aca="false">SUM(AD19)</f>
        <v>16</v>
      </c>
      <c r="AE20" s="26"/>
    </row>
    <row r="21" customFormat="false" ht="15" hidden="false" customHeight="false" outlineLevel="0" collapsed="false">
      <c r="A21" s="26" t="s">
        <v>51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="2" customFormat="true" ht="30" hidden="false" customHeight="false" outlineLevel="0" collapsed="false">
      <c r="A22" s="15"/>
      <c r="B22" s="16" t="s">
        <v>44</v>
      </c>
      <c r="C22" s="15" t="n">
        <v>1412.566</v>
      </c>
      <c r="D22" s="15" t="n">
        <v>108</v>
      </c>
      <c r="E22" s="15" t="n">
        <v>131</v>
      </c>
      <c r="F22" s="15" t="n">
        <v>0.09</v>
      </c>
      <c r="G22" s="15" t="n">
        <v>10</v>
      </c>
      <c r="H22" s="15" t="n">
        <v>10</v>
      </c>
      <c r="I22" s="15"/>
      <c r="J22" s="15"/>
      <c r="K22" s="15"/>
      <c r="L22" s="15"/>
      <c r="M22" s="15" t="n">
        <v>10</v>
      </c>
      <c r="N22" s="15"/>
      <c r="O22" s="15" t="n">
        <v>0</v>
      </c>
      <c r="P22" s="15"/>
      <c r="Q22" s="15"/>
      <c r="R22" s="15"/>
      <c r="S22" s="15"/>
      <c r="T22" s="15"/>
      <c r="U22" s="15" t="n">
        <v>0</v>
      </c>
      <c r="V22" s="15" t="n">
        <v>13</v>
      </c>
      <c r="W22" s="15" t="n">
        <v>10</v>
      </c>
      <c r="X22" s="15" t="n">
        <v>12</v>
      </c>
      <c r="Y22" s="15" t="n">
        <v>9.1</v>
      </c>
      <c r="Z22" s="15" t="n">
        <v>10</v>
      </c>
      <c r="AA22" s="15"/>
      <c r="AB22" s="15"/>
      <c r="AC22" s="15"/>
      <c r="AD22" s="15" t="n">
        <v>12</v>
      </c>
      <c r="AE22" s="15"/>
    </row>
    <row r="23" s="24" customFormat="true" ht="15" hidden="false" customHeight="false" outlineLevel="0" collapsed="false">
      <c r="A23" s="20"/>
      <c r="B23" s="21" t="s">
        <v>52</v>
      </c>
      <c r="C23" s="20" t="n">
        <v>51.6</v>
      </c>
      <c r="D23" s="20" t="n">
        <v>65</v>
      </c>
      <c r="E23" s="20" t="n">
        <v>40</v>
      </c>
      <c r="F23" s="20" t="n">
        <v>0.77</v>
      </c>
      <c r="G23" s="20" t="n">
        <v>3</v>
      </c>
      <c r="H23" s="20" t="n">
        <v>5</v>
      </c>
      <c r="I23" s="20"/>
      <c r="J23" s="20"/>
      <c r="K23" s="20"/>
      <c r="L23" s="20"/>
      <c r="M23" s="20" t="n">
        <v>3</v>
      </c>
      <c r="N23" s="20"/>
      <c r="O23" s="20" t="n">
        <v>3</v>
      </c>
      <c r="P23" s="20"/>
      <c r="Q23" s="20"/>
      <c r="R23" s="20"/>
      <c r="S23" s="20" t="n">
        <v>3</v>
      </c>
      <c r="T23" s="20"/>
      <c r="U23" s="20" t="n">
        <v>10</v>
      </c>
      <c r="V23" s="22" t="n">
        <v>4</v>
      </c>
      <c r="W23" s="22" t="n">
        <v>10</v>
      </c>
      <c r="X23" s="23" t="n">
        <v>4</v>
      </c>
      <c r="Y23" s="23" t="n">
        <v>10</v>
      </c>
      <c r="Z23" s="20"/>
      <c r="AA23" s="20"/>
      <c r="AB23" s="20"/>
      <c r="AC23" s="20"/>
      <c r="AD23" s="23" t="n">
        <v>4</v>
      </c>
      <c r="AE23" s="20"/>
    </row>
    <row r="24" s="24" customFormat="true" ht="75" hidden="false" customHeight="false" outlineLevel="0" collapsed="false">
      <c r="A24" s="20"/>
      <c r="B24" s="21" t="s">
        <v>54</v>
      </c>
      <c r="C24" s="20" t="n">
        <v>44.873</v>
      </c>
      <c r="D24" s="20" t="n">
        <v>65</v>
      </c>
      <c r="E24" s="20"/>
      <c r="F24" s="20"/>
      <c r="G24" s="20" t="n">
        <v>6</v>
      </c>
      <c r="H24" s="20" t="n">
        <v>10</v>
      </c>
      <c r="I24" s="20"/>
      <c r="J24" s="20"/>
      <c r="K24" s="20"/>
      <c r="L24" s="20"/>
      <c r="M24" s="20" t="n">
        <v>6</v>
      </c>
      <c r="N24" s="20"/>
      <c r="O24" s="20"/>
      <c r="P24" s="20"/>
      <c r="Q24" s="20"/>
      <c r="R24" s="20"/>
      <c r="S24" s="20"/>
      <c r="T24" s="20"/>
      <c r="U24" s="20"/>
      <c r="V24" s="22"/>
      <c r="W24" s="22"/>
      <c r="X24" s="23"/>
      <c r="Y24" s="23"/>
      <c r="Z24" s="20"/>
      <c r="AA24" s="20"/>
      <c r="AB24" s="20"/>
      <c r="AC24" s="20"/>
      <c r="AD24" s="23"/>
      <c r="AE24" s="20"/>
    </row>
    <row r="25" s="24" customFormat="true" ht="15" hidden="false" customHeight="false" outlineLevel="0" collapsed="false">
      <c r="A25" s="20"/>
      <c r="B25" s="21" t="s">
        <v>53</v>
      </c>
      <c r="C25" s="20" t="n">
        <v>40.499</v>
      </c>
      <c r="D25" s="20"/>
      <c r="E25" s="20" t="n">
        <v>30</v>
      </c>
      <c r="F25" s="20" t="n">
        <v>0.7</v>
      </c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2" t="n">
        <v>5</v>
      </c>
      <c r="W25" s="22" t="n">
        <v>10</v>
      </c>
      <c r="X25" s="23" t="n">
        <v>5</v>
      </c>
      <c r="Y25" s="23" t="n">
        <v>10</v>
      </c>
      <c r="Z25" s="20"/>
      <c r="AA25" s="20"/>
      <c r="AB25" s="20"/>
      <c r="AC25" s="20"/>
      <c r="AD25" s="23" t="n">
        <v>5</v>
      </c>
      <c r="AE25" s="20"/>
    </row>
    <row r="26" s="24" customFormat="true" ht="60" hidden="false" customHeight="false" outlineLevel="0" collapsed="false">
      <c r="A26" s="20"/>
      <c r="B26" s="21" t="s">
        <v>56</v>
      </c>
      <c r="C26" s="20" t="n">
        <v>504.5</v>
      </c>
      <c r="D26" s="20" t="n">
        <v>250</v>
      </c>
      <c r="E26" s="20" t="n">
        <v>225</v>
      </c>
      <c r="F26" s="20" t="n">
        <v>0.44</v>
      </c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2" t="n">
        <v>22</v>
      </c>
      <c r="W26" s="22" t="n">
        <v>10</v>
      </c>
      <c r="X26" s="23" t="n">
        <v>22</v>
      </c>
      <c r="Y26" s="23" t="n">
        <v>10</v>
      </c>
      <c r="Z26" s="20"/>
      <c r="AA26" s="20"/>
      <c r="AB26" s="20"/>
      <c r="AC26" s="20"/>
      <c r="AD26" s="23" t="n">
        <v>22</v>
      </c>
      <c r="AE26" s="20"/>
    </row>
    <row r="27" s="29" customFormat="true" ht="15" hidden="false" customHeight="true" outlineLevel="0" collapsed="false">
      <c r="A27" s="25" t="s">
        <v>33</v>
      </c>
      <c r="B27" s="25"/>
      <c r="C27" s="26" t="n">
        <f aca="false">SUM(C22:C26)</f>
        <v>2054.038</v>
      </c>
      <c r="D27" s="26" t="n">
        <f aca="false">SUM(D22:D26)</f>
        <v>488</v>
      </c>
      <c r="E27" s="26" t="n">
        <f aca="false">SUM(E22:E26)</f>
        <v>426</v>
      </c>
      <c r="F27" s="26"/>
      <c r="G27" s="26" t="n">
        <f aca="false">SUM(G22:G26)</f>
        <v>19</v>
      </c>
      <c r="H27" s="26"/>
      <c r="I27" s="26"/>
      <c r="J27" s="26" t="n">
        <f aca="false">SUM(J22:J26)</f>
        <v>0</v>
      </c>
      <c r="K27" s="26"/>
      <c r="L27" s="26"/>
      <c r="M27" s="26" t="n">
        <f aca="false">SUM(M22:M26)</f>
        <v>19</v>
      </c>
      <c r="N27" s="26" t="n">
        <f aca="false">SUM(N22:N26)</f>
        <v>0</v>
      </c>
      <c r="O27" s="26" t="n">
        <f aca="false">SUM(O22:O26)</f>
        <v>3</v>
      </c>
      <c r="P27" s="26"/>
      <c r="Q27" s="26"/>
      <c r="R27" s="26"/>
      <c r="S27" s="26" t="n">
        <f aca="false">SUM(S22:S26)</f>
        <v>3</v>
      </c>
      <c r="T27" s="26"/>
      <c r="U27" s="26"/>
      <c r="V27" s="27" t="n">
        <f aca="false">SUM(V22:V26)</f>
        <v>44</v>
      </c>
      <c r="W27" s="27"/>
      <c r="X27" s="28" t="n">
        <f aca="false">SUM(X22:X26)</f>
        <v>43</v>
      </c>
      <c r="Y27" s="28"/>
      <c r="Z27" s="26" t="n">
        <f aca="false">SUM(Z22:Z26)</f>
        <v>10</v>
      </c>
      <c r="AA27" s="26"/>
      <c r="AB27" s="26"/>
      <c r="AC27" s="26"/>
      <c r="AD27" s="28" t="n">
        <f aca="false">SUM(AD22:AD26)</f>
        <v>43</v>
      </c>
      <c r="AE27" s="26"/>
    </row>
    <row r="28" customFormat="false" ht="15" hidden="false" customHeight="true" outlineLevel="0" collapsed="false">
      <c r="A28" s="25" t="s">
        <v>57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</row>
    <row r="29" s="2" customFormat="true" ht="30" hidden="false" customHeight="false" outlineLevel="0" collapsed="false">
      <c r="A29" s="15"/>
      <c r="B29" s="16" t="s">
        <v>44</v>
      </c>
      <c r="C29" s="15" t="n">
        <v>5544.582</v>
      </c>
      <c r="D29" s="15" t="n">
        <v>483</v>
      </c>
      <c r="E29" s="15" t="n">
        <v>487</v>
      </c>
      <c r="F29" s="15" t="n">
        <v>0.08</v>
      </c>
      <c r="G29" s="15" t="n">
        <v>48</v>
      </c>
      <c r="H29" s="15" t="n">
        <v>10</v>
      </c>
      <c r="I29" s="15"/>
      <c r="J29" s="15"/>
      <c r="K29" s="15"/>
      <c r="L29" s="15"/>
      <c r="M29" s="15" t="n">
        <v>48</v>
      </c>
      <c r="N29" s="15"/>
      <c r="O29" s="15"/>
      <c r="P29" s="15" t="n">
        <v>0</v>
      </c>
      <c r="Q29" s="15"/>
      <c r="R29" s="15"/>
      <c r="S29" s="15"/>
      <c r="T29" s="15"/>
      <c r="U29" s="15" t="n">
        <v>0</v>
      </c>
      <c r="V29" s="15" t="n">
        <v>48</v>
      </c>
      <c r="W29" s="15" t="n">
        <v>10</v>
      </c>
      <c r="X29" s="15" t="n">
        <v>48</v>
      </c>
      <c r="Y29" s="15" t="n">
        <v>10</v>
      </c>
      <c r="Z29" s="15" t="n">
        <v>26</v>
      </c>
      <c r="AA29" s="15"/>
      <c r="AB29" s="15"/>
      <c r="AC29" s="15"/>
      <c r="AD29" s="15" t="n">
        <v>48</v>
      </c>
      <c r="AE29" s="15"/>
    </row>
    <row r="30" s="29" customFormat="true" ht="15" hidden="false" customHeight="true" outlineLevel="0" collapsed="false">
      <c r="A30" s="25" t="s">
        <v>33</v>
      </c>
      <c r="B30" s="25"/>
      <c r="C30" s="26" t="n">
        <f aca="false">SUM(C29:C29)</f>
        <v>5544.582</v>
      </c>
      <c r="D30" s="26" t="n">
        <f aca="false">SUM(D29:D29)</f>
        <v>483</v>
      </c>
      <c r="E30" s="26" t="n">
        <f aca="false">SUM(E29)</f>
        <v>487</v>
      </c>
      <c r="F30" s="26"/>
      <c r="G30" s="26" t="n">
        <f aca="false">SUM(G29:G29)</f>
        <v>48</v>
      </c>
      <c r="H30" s="26"/>
      <c r="I30" s="26"/>
      <c r="J30" s="26" t="n">
        <f aca="false">SUM(J29:J29)</f>
        <v>0</v>
      </c>
      <c r="K30" s="26"/>
      <c r="L30" s="26"/>
      <c r="M30" s="26" t="n">
        <f aca="false">SUM(M29:M29)</f>
        <v>48</v>
      </c>
      <c r="N30" s="26" t="n">
        <f aca="false">SUM(N29:N29)</f>
        <v>0</v>
      </c>
      <c r="O30" s="26"/>
      <c r="P30" s="26" t="n">
        <f aca="false">SUM(P29)</f>
        <v>0</v>
      </c>
      <c r="Q30" s="26"/>
      <c r="R30" s="26"/>
      <c r="S30" s="26"/>
      <c r="T30" s="26"/>
      <c r="U30" s="26"/>
      <c r="V30" s="27" t="n">
        <f aca="false">SUM(V29)</f>
        <v>48</v>
      </c>
      <c r="W30" s="27"/>
      <c r="X30" s="28" t="n">
        <f aca="false">SUM(X29)</f>
        <v>48</v>
      </c>
      <c r="Y30" s="28"/>
      <c r="Z30" s="26" t="n">
        <f aca="false">SUM(Z29)</f>
        <v>26</v>
      </c>
      <c r="AA30" s="26"/>
      <c r="AB30" s="26"/>
      <c r="AC30" s="26"/>
      <c r="AD30" s="28" t="n">
        <f aca="false">SUM(AD29)</f>
        <v>48</v>
      </c>
      <c r="AE30" s="26"/>
    </row>
    <row r="31" customFormat="false" ht="15" hidden="false" customHeight="true" outlineLevel="0" collapsed="false">
      <c r="A31" s="25" t="s">
        <v>67</v>
      </c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</row>
    <row r="32" s="2" customFormat="true" ht="30" hidden="false" customHeight="false" outlineLevel="0" collapsed="false">
      <c r="A32" s="15"/>
      <c r="B32" s="16" t="s">
        <v>44</v>
      </c>
      <c r="C32" s="15" t="n">
        <v>1414.698</v>
      </c>
      <c r="D32" s="15" t="n">
        <v>196</v>
      </c>
      <c r="E32" s="15" t="n">
        <v>209</v>
      </c>
      <c r="F32" s="15" t="n">
        <v>0.14</v>
      </c>
      <c r="G32" s="15" t="n">
        <v>19</v>
      </c>
      <c r="H32" s="15" t="n">
        <v>10</v>
      </c>
      <c r="I32" s="15"/>
      <c r="J32" s="15"/>
      <c r="K32" s="15"/>
      <c r="L32" s="15"/>
      <c r="M32" s="15" t="n">
        <v>19</v>
      </c>
      <c r="N32" s="15"/>
      <c r="O32" s="15" t="n">
        <v>5</v>
      </c>
      <c r="P32" s="15"/>
      <c r="Q32" s="15"/>
      <c r="R32" s="15"/>
      <c r="S32" s="15" t="n">
        <v>5</v>
      </c>
      <c r="T32" s="15"/>
      <c r="U32" s="15" t="n">
        <v>26</v>
      </c>
      <c r="V32" s="15" t="n">
        <v>20</v>
      </c>
      <c r="W32" s="15" t="n">
        <v>10</v>
      </c>
      <c r="X32" s="15" t="n">
        <v>20</v>
      </c>
      <c r="Y32" s="15" t="n">
        <v>10</v>
      </c>
      <c r="Z32" s="15" t="n">
        <v>5</v>
      </c>
      <c r="AA32" s="15"/>
      <c r="AB32" s="15"/>
      <c r="AC32" s="15"/>
      <c r="AD32" s="15" t="n">
        <v>20</v>
      </c>
      <c r="AE32" s="15"/>
    </row>
    <row r="33" s="29" customFormat="true" ht="15" hidden="false" customHeight="false" outlineLevel="0" collapsed="false">
      <c r="A33" s="26" t="s">
        <v>33</v>
      </c>
      <c r="B33" s="26"/>
      <c r="C33" s="26" t="n">
        <f aca="false">SUM(C32:C32)</f>
        <v>1414.698</v>
      </c>
      <c r="D33" s="26" t="n">
        <f aca="false">SUM(D32:D32)</f>
        <v>196</v>
      </c>
      <c r="E33" s="26" t="n">
        <f aca="false">SUM(E32)</f>
        <v>209</v>
      </c>
      <c r="F33" s="26"/>
      <c r="G33" s="26" t="n">
        <f aca="false">SUM(G32:G32)</f>
        <v>19</v>
      </c>
      <c r="H33" s="26"/>
      <c r="I33" s="26"/>
      <c r="J33" s="26" t="n">
        <f aca="false">SUM(J32:J32)</f>
        <v>0</v>
      </c>
      <c r="K33" s="26"/>
      <c r="L33" s="26"/>
      <c r="M33" s="26" t="n">
        <f aca="false">SUM(M32:M32)</f>
        <v>19</v>
      </c>
      <c r="N33" s="26" t="n">
        <f aca="false">SUM(N32:N32)</f>
        <v>0</v>
      </c>
      <c r="O33" s="26" t="n">
        <f aca="false">SUM(O32)</f>
        <v>5</v>
      </c>
      <c r="P33" s="26"/>
      <c r="Q33" s="26"/>
      <c r="R33" s="26"/>
      <c r="S33" s="26" t="n">
        <f aca="false">SUM(S32)</f>
        <v>5</v>
      </c>
      <c r="T33" s="26"/>
      <c r="U33" s="26"/>
      <c r="V33" s="27" t="n">
        <f aca="false">SUM(V32)</f>
        <v>20</v>
      </c>
      <c r="W33" s="27"/>
      <c r="X33" s="28" t="n">
        <f aca="false">SUM(X32)</f>
        <v>20</v>
      </c>
      <c r="Y33" s="28"/>
      <c r="Z33" s="26" t="n">
        <f aca="false">SUM(Z32)</f>
        <v>5</v>
      </c>
      <c r="AA33" s="26"/>
      <c r="AB33" s="26"/>
      <c r="AC33" s="26"/>
      <c r="AD33" s="28" t="n">
        <f aca="false">SUM(AD32)</f>
        <v>20</v>
      </c>
      <c r="AE33" s="26"/>
    </row>
    <row r="34" customFormat="false" ht="15" hidden="false" customHeight="false" outlineLevel="0" collapsed="false">
      <c r="A34" s="26" t="s">
        <v>73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="2" customFormat="true" ht="30" hidden="false" customHeight="false" outlineLevel="0" collapsed="false">
      <c r="A35" s="15"/>
      <c r="B35" s="16" t="s">
        <v>44</v>
      </c>
      <c r="C35" s="15" t="n">
        <v>1534.536</v>
      </c>
      <c r="D35" s="15" t="n">
        <v>135</v>
      </c>
      <c r="E35" s="15" t="n">
        <f aca="false">SUM(C35:D35)</f>
        <v>1669.536</v>
      </c>
      <c r="F35" s="15"/>
      <c r="G35" s="15" t="n">
        <v>13</v>
      </c>
      <c r="H35" s="15" t="n">
        <v>10</v>
      </c>
      <c r="I35" s="15"/>
      <c r="J35" s="15"/>
      <c r="K35" s="15"/>
      <c r="L35" s="15"/>
      <c r="M35" s="15" t="n">
        <v>13</v>
      </c>
      <c r="N35" s="15"/>
      <c r="O35" s="15" t="n">
        <v>0</v>
      </c>
      <c r="P35" s="15"/>
      <c r="Q35" s="15"/>
      <c r="R35" s="15"/>
      <c r="S35" s="15" t="n">
        <f aca="false">SUM(O35:R35)</f>
        <v>0</v>
      </c>
      <c r="T35" s="15"/>
      <c r="U35" s="15" t="n">
        <v>0</v>
      </c>
      <c r="V35" s="15" t="n">
        <v>14</v>
      </c>
      <c r="W35" s="15" t="n">
        <v>10</v>
      </c>
      <c r="X35" s="15" t="n">
        <v>14</v>
      </c>
      <c r="Y35" s="15" t="n">
        <v>10</v>
      </c>
      <c r="Z35" s="15"/>
      <c r="AA35" s="15"/>
      <c r="AB35" s="15"/>
      <c r="AC35" s="15"/>
      <c r="AD35" s="15" t="n">
        <v>14</v>
      </c>
      <c r="AE35" s="15"/>
    </row>
    <row r="36" s="29" customFormat="true" ht="15" hidden="false" customHeight="false" outlineLevel="0" collapsed="false">
      <c r="A36" s="26" t="s">
        <v>33</v>
      </c>
      <c r="B36" s="26"/>
      <c r="C36" s="26" t="n">
        <f aca="false">SUM(C35:C35)</f>
        <v>1534.536</v>
      </c>
      <c r="D36" s="26" t="n">
        <f aca="false">SUM(D35:D35)</f>
        <v>135</v>
      </c>
      <c r="E36" s="26" t="n">
        <f aca="false">SUM(C36:D36)</f>
        <v>1669.536</v>
      </c>
      <c r="F36" s="26"/>
      <c r="G36" s="26" t="n">
        <f aca="false">SUM(G35:G35)</f>
        <v>13</v>
      </c>
      <c r="H36" s="26"/>
      <c r="I36" s="26"/>
      <c r="J36" s="26" t="n">
        <f aca="false">SUM(J35:J35)</f>
        <v>0</v>
      </c>
      <c r="K36" s="26"/>
      <c r="L36" s="26"/>
      <c r="M36" s="26" t="n">
        <f aca="false">SUM(M35:M35)</f>
        <v>13</v>
      </c>
      <c r="N36" s="26" t="n">
        <f aca="false">SUM(N35:N35)</f>
        <v>0</v>
      </c>
      <c r="O36" s="26" t="n">
        <f aca="false">SUM(O35)</f>
        <v>0</v>
      </c>
      <c r="P36" s="26"/>
      <c r="Q36" s="26"/>
      <c r="R36" s="26"/>
      <c r="S36" s="26" t="n">
        <f aca="false">SUM(O36:R36)</f>
        <v>0</v>
      </c>
      <c r="T36" s="26"/>
      <c r="U36" s="26"/>
      <c r="V36" s="27" t="n">
        <f aca="false">SUM(V35)</f>
        <v>14</v>
      </c>
      <c r="W36" s="27"/>
      <c r="X36" s="28" t="n">
        <f aca="false">SUM(X35)</f>
        <v>14</v>
      </c>
      <c r="Y36" s="28"/>
      <c r="Z36" s="26"/>
      <c r="AA36" s="26"/>
      <c r="AB36" s="26"/>
      <c r="AC36" s="26"/>
      <c r="AD36" s="28" t="n">
        <f aca="false">SUM(AD35)</f>
        <v>14</v>
      </c>
      <c r="AE36" s="26"/>
    </row>
    <row r="37" customFormat="false" ht="15" hidden="false" customHeight="false" outlineLevel="0" collapsed="false">
      <c r="A37" s="26" t="s">
        <v>82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="2" customFormat="true" ht="30" hidden="false" customHeight="false" outlineLevel="0" collapsed="false">
      <c r="A38" s="15"/>
      <c r="B38" s="16" t="s">
        <v>44</v>
      </c>
      <c r="C38" s="15" t="n">
        <v>8297.126</v>
      </c>
      <c r="D38" s="15" t="n">
        <v>142</v>
      </c>
      <c r="E38" s="15" t="n">
        <v>148</v>
      </c>
      <c r="F38" s="15" t="n">
        <v>0.018</v>
      </c>
      <c r="G38" s="15" t="n">
        <v>14</v>
      </c>
      <c r="H38" s="15" t="n">
        <v>10</v>
      </c>
      <c r="I38" s="15"/>
      <c r="J38" s="15"/>
      <c r="K38" s="15"/>
      <c r="L38" s="15"/>
      <c r="M38" s="15" t="n">
        <v>14</v>
      </c>
      <c r="N38" s="15"/>
      <c r="O38" s="15" t="n">
        <v>2</v>
      </c>
      <c r="P38" s="15"/>
      <c r="Q38" s="15"/>
      <c r="R38" s="15"/>
      <c r="S38" s="15" t="n">
        <v>2</v>
      </c>
      <c r="T38" s="15"/>
      <c r="U38" s="15" t="n">
        <v>14</v>
      </c>
      <c r="V38" s="15" t="n">
        <v>14</v>
      </c>
      <c r="W38" s="15" t="n">
        <v>10</v>
      </c>
      <c r="X38" s="15" t="n">
        <v>14</v>
      </c>
      <c r="Y38" s="15" t="n">
        <v>10</v>
      </c>
      <c r="Z38" s="15" t="n">
        <v>9</v>
      </c>
      <c r="AA38" s="15"/>
      <c r="AB38" s="15"/>
      <c r="AC38" s="15"/>
      <c r="AD38" s="15" t="n">
        <v>14</v>
      </c>
      <c r="AE38" s="15"/>
    </row>
    <row r="39" s="24" customFormat="true" ht="120" hidden="false" customHeight="false" outlineLevel="0" collapsed="false">
      <c r="A39" s="20"/>
      <c r="B39" s="21" t="s">
        <v>83</v>
      </c>
      <c r="C39" s="20" t="n">
        <v>789.654</v>
      </c>
      <c r="D39" s="20" t="n">
        <v>111</v>
      </c>
      <c r="E39" s="20" t="n">
        <v>147</v>
      </c>
      <c r="F39" s="20" t="n">
        <v>0.18</v>
      </c>
      <c r="G39" s="20" t="n">
        <v>11</v>
      </c>
      <c r="H39" s="20" t="n">
        <v>10</v>
      </c>
      <c r="I39" s="20"/>
      <c r="J39" s="20"/>
      <c r="K39" s="20"/>
      <c r="L39" s="20"/>
      <c r="M39" s="20" t="n">
        <v>11</v>
      </c>
      <c r="N39" s="20"/>
      <c r="O39" s="20" t="n">
        <v>4</v>
      </c>
      <c r="P39" s="20"/>
      <c r="Q39" s="20"/>
      <c r="R39" s="20"/>
      <c r="S39" s="20" t="n">
        <v>4</v>
      </c>
      <c r="T39" s="20"/>
      <c r="U39" s="20" t="n">
        <v>36</v>
      </c>
      <c r="V39" s="22" t="n">
        <v>14</v>
      </c>
      <c r="W39" s="22" t="n">
        <v>10</v>
      </c>
      <c r="X39" s="23" t="n">
        <v>14</v>
      </c>
      <c r="Y39" s="23" t="n">
        <v>10</v>
      </c>
      <c r="Z39" s="20"/>
      <c r="AA39" s="20"/>
      <c r="AB39" s="20"/>
      <c r="AC39" s="20"/>
      <c r="AD39" s="23" t="n">
        <v>14</v>
      </c>
      <c r="AE39" s="20"/>
    </row>
    <row r="40" s="29" customFormat="true" ht="15" hidden="false" customHeight="false" outlineLevel="0" collapsed="false">
      <c r="A40" s="26" t="s">
        <v>33</v>
      </c>
      <c r="B40" s="26"/>
      <c r="C40" s="26" t="n">
        <f aca="false">SUM(C38:C39)</f>
        <v>9086.78</v>
      </c>
      <c r="D40" s="26" t="n">
        <f aca="false">SUM(D38:D39)</f>
        <v>253</v>
      </c>
      <c r="E40" s="26" t="n">
        <f aca="false">SUM(E38:E39)</f>
        <v>295</v>
      </c>
      <c r="F40" s="26"/>
      <c r="G40" s="26" t="n">
        <f aca="false">SUM(G38:G39)</f>
        <v>25</v>
      </c>
      <c r="H40" s="26" t="n">
        <f aca="false">SUM(H38:H39)</f>
        <v>20</v>
      </c>
      <c r="I40" s="26"/>
      <c r="J40" s="26" t="n">
        <f aca="false">SUM(J38:J39)</f>
        <v>0</v>
      </c>
      <c r="K40" s="26"/>
      <c r="L40" s="26"/>
      <c r="M40" s="26" t="n">
        <f aca="false">SUM(M38:M39)</f>
        <v>25</v>
      </c>
      <c r="N40" s="26"/>
      <c r="O40" s="26" t="n">
        <f aca="false">SUM(O38:O39)</f>
        <v>6</v>
      </c>
      <c r="P40" s="26"/>
      <c r="Q40" s="26"/>
      <c r="R40" s="26"/>
      <c r="S40" s="26" t="n">
        <f aca="false">SUM(S38:S39)</f>
        <v>6</v>
      </c>
      <c r="T40" s="26"/>
      <c r="U40" s="26"/>
      <c r="V40" s="27" t="n">
        <f aca="false">SUM(V38:V39)</f>
        <v>28</v>
      </c>
      <c r="W40" s="27"/>
      <c r="X40" s="28" t="n">
        <f aca="false">SUM(X38:X39)</f>
        <v>28</v>
      </c>
      <c r="Y40" s="28"/>
      <c r="Z40" s="26" t="n">
        <f aca="false">SUM(Z38:Z39)</f>
        <v>9</v>
      </c>
      <c r="AA40" s="26"/>
      <c r="AB40" s="26"/>
      <c r="AC40" s="26"/>
      <c r="AD40" s="28" t="n">
        <f aca="false">SUM(AD38:AD39)</f>
        <v>28</v>
      </c>
      <c r="AE40" s="26"/>
    </row>
    <row r="41" s="29" customFormat="true" ht="15" hidden="false" customHeight="true" outlineLevel="0" collapsed="false">
      <c r="A41" s="25" t="s">
        <v>84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</row>
    <row r="42" s="32" customFormat="true" ht="30" hidden="false" customHeight="false" outlineLevel="0" collapsed="false">
      <c r="A42" s="28"/>
      <c r="B42" s="16" t="s">
        <v>44</v>
      </c>
      <c r="C42" s="28" t="n">
        <v>2230.276</v>
      </c>
      <c r="D42" s="28" t="n">
        <v>174</v>
      </c>
      <c r="E42" s="28" t="n">
        <v>197</v>
      </c>
      <c r="F42" s="28" t="n">
        <v>0.08</v>
      </c>
      <c r="G42" s="28" t="n">
        <v>17</v>
      </c>
      <c r="H42" s="28" t="n">
        <v>10</v>
      </c>
      <c r="I42" s="28"/>
      <c r="J42" s="28"/>
      <c r="K42" s="28"/>
      <c r="L42" s="28"/>
      <c r="M42" s="28" t="n">
        <v>17</v>
      </c>
      <c r="N42" s="28"/>
      <c r="O42" s="28" t="n">
        <v>0</v>
      </c>
      <c r="P42" s="28"/>
      <c r="Q42" s="28"/>
      <c r="R42" s="28"/>
      <c r="S42" s="28"/>
      <c r="T42" s="28"/>
      <c r="U42" s="28" t="n">
        <v>0</v>
      </c>
      <c r="V42" s="28" t="n">
        <v>19</v>
      </c>
      <c r="W42" s="28" t="n">
        <v>10</v>
      </c>
      <c r="X42" s="28" t="n">
        <v>19</v>
      </c>
      <c r="Y42" s="28" t="n">
        <v>10</v>
      </c>
      <c r="Z42" s="28" t="n">
        <v>9</v>
      </c>
      <c r="AA42" s="28"/>
      <c r="AB42" s="28"/>
      <c r="AC42" s="28"/>
      <c r="AD42" s="28" t="n">
        <v>19</v>
      </c>
      <c r="AE42" s="28"/>
    </row>
    <row r="43" s="37" customFormat="true" ht="15" hidden="false" customHeight="false" outlineLevel="0" collapsed="false">
      <c r="A43" s="33"/>
      <c r="B43" s="34" t="s">
        <v>85</v>
      </c>
      <c r="C43" s="33" t="n">
        <v>18.65</v>
      </c>
      <c r="D43" s="33" t="n">
        <v>28</v>
      </c>
      <c r="E43" s="33" t="n">
        <v>21</v>
      </c>
      <c r="F43" s="33" t="n">
        <v>1.1</v>
      </c>
      <c r="G43" s="33" t="n">
        <v>2</v>
      </c>
      <c r="H43" s="33" t="n">
        <v>10</v>
      </c>
      <c r="I43" s="33"/>
      <c r="J43" s="33"/>
      <c r="K43" s="33"/>
      <c r="L43" s="33"/>
      <c r="M43" s="33" t="n">
        <v>2</v>
      </c>
      <c r="N43" s="33"/>
      <c r="O43" s="33" t="n">
        <v>0</v>
      </c>
      <c r="P43" s="33"/>
      <c r="Q43" s="33"/>
      <c r="R43" s="33"/>
      <c r="S43" s="33"/>
      <c r="T43" s="33"/>
      <c r="U43" s="33" t="n">
        <v>0</v>
      </c>
      <c r="V43" s="35" t="n">
        <v>2</v>
      </c>
      <c r="W43" s="35" t="n">
        <v>10</v>
      </c>
      <c r="X43" s="36" t="n">
        <v>2</v>
      </c>
      <c r="Y43" s="36" t="n">
        <v>10</v>
      </c>
      <c r="Z43" s="33"/>
      <c r="AA43" s="33"/>
      <c r="AB43" s="33"/>
      <c r="AC43" s="33"/>
      <c r="AD43" s="36" t="n">
        <v>2</v>
      </c>
      <c r="AE43" s="33"/>
    </row>
    <row r="44" s="37" customFormat="true" ht="60" hidden="false" customHeight="false" outlineLevel="0" collapsed="false">
      <c r="A44" s="33"/>
      <c r="B44" s="34" t="s">
        <v>86</v>
      </c>
      <c r="C44" s="33" t="n">
        <v>996.589</v>
      </c>
      <c r="D44" s="33" t="n">
        <v>243</v>
      </c>
      <c r="E44" s="33" t="n">
        <v>238</v>
      </c>
      <c r="F44" s="33" t="n">
        <v>0.2</v>
      </c>
      <c r="G44" s="33" t="n">
        <v>20</v>
      </c>
      <c r="H44" s="33" t="n">
        <v>10</v>
      </c>
      <c r="I44" s="33"/>
      <c r="J44" s="33"/>
      <c r="K44" s="33"/>
      <c r="L44" s="33"/>
      <c r="M44" s="33" t="n">
        <v>20</v>
      </c>
      <c r="N44" s="33"/>
      <c r="O44" s="33" t="n">
        <v>4</v>
      </c>
      <c r="P44" s="33"/>
      <c r="Q44" s="33"/>
      <c r="R44" s="33"/>
      <c r="S44" s="33" t="n">
        <v>4</v>
      </c>
      <c r="T44" s="33"/>
      <c r="U44" s="33" t="n">
        <v>20</v>
      </c>
      <c r="V44" s="35" t="n">
        <v>23</v>
      </c>
      <c r="W44" s="35" t="n">
        <v>10</v>
      </c>
      <c r="X44" s="36" t="n">
        <v>20</v>
      </c>
      <c r="Y44" s="36" t="n">
        <v>8.4</v>
      </c>
      <c r="Z44" s="33"/>
      <c r="AA44" s="33"/>
      <c r="AB44" s="33"/>
      <c r="AC44" s="33"/>
      <c r="AD44" s="36" t="n">
        <v>20</v>
      </c>
      <c r="AE44" s="33"/>
    </row>
    <row r="45" s="37" customFormat="true" ht="15" hidden="false" customHeight="false" outlineLevel="0" collapsed="false">
      <c r="A45" s="33"/>
      <c r="B45" s="34" t="s">
        <v>90</v>
      </c>
      <c r="C45" s="33" t="n">
        <v>10.7</v>
      </c>
      <c r="D45" s="33" t="n">
        <v>25</v>
      </c>
      <c r="E45" s="33" t="n">
        <v>20</v>
      </c>
      <c r="F45" s="33" t="n">
        <v>1.8</v>
      </c>
      <c r="G45" s="33" t="n">
        <v>2</v>
      </c>
      <c r="H45" s="33" t="n">
        <v>10</v>
      </c>
      <c r="I45" s="33"/>
      <c r="J45" s="33"/>
      <c r="K45" s="33"/>
      <c r="L45" s="33"/>
      <c r="M45" s="33" t="n">
        <v>2</v>
      </c>
      <c r="N45" s="33"/>
      <c r="O45" s="33" t="n">
        <v>0</v>
      </c>
      <c r="P45" s="33"/>
      <c r="Q45" s="33"/>
      <c r="R45" s="33"/>
      <c r="S45" s="33"/>
      <c r="T45" s="33"/>
      <c r="U45" s="33" t="n">
        <v>0</v>
      </c>
      <c r="V45" s="35" t="n">
        <v>2</v>
      </c>
      <c r="W45" s="35" t="n">
        <v>10</v>
      </c>
      <c r="X45" s="36" t="n">
        <v>2</v>
      </c>
      <c r="Y45" s="36" t="n">
        <v>10</v>
      </c>
      <c r="Z45" s="33"/>
      <c r="AA45" s="33"/>
      <c r="AB45" s="33"/>
      <c r="AC45" s="33"/>
      <c r="AD45" s="36" t="n">
        <v>2</v>
      </c>
      <c r="AE45" s="33"/>
    </row>
    <row r="46" s="24" customFormat="true" ht="75" hidden="false" customHeight="false" outlineLevel="0" collapsed="false">
      <c r="A46" s="20"/>
      <c r="B46" s="21" t="s">
        <v>92</v>
      </c>
      <c r="C46" s="20" t="n">
        <v>63.317</v>
      </c>
      <c r="D46" s="20" t="n">
        <v>115</v>
      </c>
      <c r="E46" s="20" t="n">
        <v>60</v>
      </c>
      <c r="F46" s="20" t="n">
        <v>0.94</v>
      </c>
      <c r="G46" s="20" t="n">
        <v>11</v>
      </c>
      <c r="H46" s="20" t="n">
        <v>10</v>
      </c>
      <c r="I46" s="20"/>
      <c r="J46" s="20"/>
      <c r="K46" s="20"/>
      <c r="L46" s="20"/>
      <c r="M46" s="20" t="n">
        <v>11</v>
      </c>
      <c r="N46" s="20"/>
      <c r="O46" s="20" t="n">
        <v>11</v>
      </c>
      <c r="P46" s="20"/>
      <c r="Q46" s="20"/>
      <c r="R46" s="20"/>
      <c r="S46" s="20" t="n">
        <v>11</v>
      </c>
      <c r="T46" s="20"/>
      <c r="U46" s="20" t="n">
        <v>100</v>
      </c>
      <c r="V46" s="22" t="n">
        <v>6</v>
      </c>
      <c r="W46" s="22" t="n">
        <v>10</v>
      </c>
      <c r="X46" s="23" t="n">
        <v>6</v>
      </c>
      <c r="Y46" s="23" t="n">
        <v>10</v>
      </c>
      <c r="Z46" s="20"/>
      <c r="AA46" s="20"/>
      <c r="AB46" s="20"/>
      <c r="AC46" s="20"/>
      <c r="AD46" s="23" t="n">
        <v>6</v>
      </c>
      <c r="AE46" s="20"/>
    </row>
    <row r="47" s="39" customFormat="true" ht="15" hidden="false" customHeight="false" outlineLevel="0" collapsed="false">
      <c r="A47" s="20"/>
      <c r="B47" s="21" t="s">
        <v>94</v>
      </c>
      <c r="C47" s="20" t="n">
        <v>8.285</v>
      </c>
      <c r="D47" s="20" t="n">
        <v>35</v>
      </c>
      <c r="E47" s="20" t="n">
        <v>30</v>
      </c>
      <c r="F47" s="20" t="n">
        <v>3.6</v>
      </c>
      <c r="G47" s="20" t="n">
        <v>3</v>
      </c>
      <c r="H47" s="20" t="n">
        <v>10</v>
      </c>
      <c r="I47" s="20"/>
      <c r="J47" s="20"/>
      <c r="K47" s="20"/>
      <c r="L47" s="20"/>
      <c r="M47" s="20" t="n">
        <v>3</v>
      </c>
      <c r="N47" s="20"/>
      <c r="O47" s="20" t="n">
        <v>0</v>
      </c>
      <c r="P47" s="20"/>
      <c r="Q47" s="20"/>
      <c r="R47" s="20"/>
      <c r="S47" s="20"/>
      <c r="T47" s="20"/>
      <c r="U47" s="20" t="n">
        <v>0</v>
      </c>
      <c r="V47" s="22" t="n">
        <v>3</v>
      </c>
      <c r="W47" s="22" t="n">
        <v>10</v>
      </c>
      <c r="X47" s="23" t="n">
        <v>3</v>
      </c>
      <c r="Y47" s="23" t="n">
        <v>10</v>
      </c>
      <c r="Z47" s="20"/>
      <c r="AA47" s="20"/>
      <c r="AB47" s="20"/>
      <c r="AC47" s="20"/>
      <c r="AD47" s="23" t="n">
        <v>3</v>
      </c>
      <c r="AE47" s="20"/>
    </row>
    <row r="48" s="39" customFormat="true" ht="30" hidden="false" customHeight="false" outlineLevel="0" collapsed="false">
      <c r="A48" s="20"/>
      <c r="B48" s="21" t="s">
        <v>95</v>
      </c>
      <c r="C48" s="20" t="n">
        <v>13.42</v>
      </c>
      <c r="D48" s="20"/>
      <c r="E48" s="20" t="n">
        <v>70</v>
      </c>
      <c r="F48" s="20" t="n">
        <v>5.2</v>
      </c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2" t="n">
        <v>7</v>
      </c>
      <c r="W48" s="22" t="n">
        <v>10</v>
      </c>
      <c r="X48" s="23" t="n">
        <v>7</v>
      </c>
      <c r="Y48" s="23" t="n">
        <v>10</v>
      </c>
      <c r="Z48" s="20"/>
      <c r="AA48" s="20"/>
      <c r="AB48" s="20"/>
      <c r="AC48" s="20"/>
      <c r="AD48" s="23" t="n">
        <v>7</v>
      </c>
      <c r="AE48" s="20"/>
    </row>
    <row r="49" s="44" customFormat="true" ht="15" hidden="false" customHeight="false" outlineLevel="0" collapsed="false">
      <c r="A49" s="40"/>
      <c r="B49" s="41" t="s">
        <v>96</v>
      </c>
      <c r="C49" s="20" t="n">
        <v>27.5</v>
      </c>
      <c r="D49" s="20" t="n">
        <v>60</v>
      </c>
      <c r="E49" s="40" t="n">
        <v>65</v>
      </c>
      <c r="F49" s="40" t="n">
        <v>2.3</v>
      </c>
      <c r="G49" s="20" t="n">
        <v>6</v>
      </c>
      <c r="H49" s="20" t="n">
        <v>10</v>
      </c>
      <c r="I49" s="40"/>
      <c r="J49" s="20"/>
      <c r="K49" s="40"/>
      <c r="L49" s="40"/>
      <c r="M49" s="20" t="n">
        <v>6</v>
      </c>
      <c r="N49" s="20"/>
      <c r="O49" s="40" t="n">
        <v>6</v>
      </c>
      <c r="P49" s="40"/>
      <c r="Q49" s="40"/>
      <c r="R49" s="40"/>
      <c r="S49" s="40" t="n">
        <v>6</v>
      </c>
      <c r="T49" s="40"/>
      <c r="U49" s="40" t="n">
        <v>10</v>
      </c>
      <c r="V49" s="42" t="n">
        <v>6</v>
      </c>
      <c r="W49" s="42" t="n">
        <v>10</v>
      </c>
      <c r="X49" s="43" t="n">
        <v>6</v>
      </c>
      <c r="Y49" s="43" t="n">
        <v>10</v>
      </c>
      <c r="Z49" s="40"/>
      <c r="AA49" s="40"/>
      <c r="AB49" s="40"/>
      <c r="AC49" s="40"/>
      <c r="AD49" s="43" t="n">
        <v>6</v>
      </c>
      <c r="AE49" s="40"/>
    </row>
    <row r="50" s="44" customFormat="true" ht="15" hidden="false" customHeight="false" outlineLevel="0" collapsed="false">
      <c r="A50" s="40"/>
      <c r="B50" s="41" t="s">
        <v>100</v>
      </c>
      <c r="C50" s="20" t="n">
        <v>20.511</v>
      </c>
      <c r="D50" s="20"/>
      <c r="E50" s="40" t="n">
        <v>116</v>
      </c>
      <c r="F50" s="40" t="n">
        <v>5.6</v>
      </c>
      <c r="G50" s="20"/>
      <c r="H50" s="20"/>
      <c r="I50" s="40"/>
      <c r="J50" s="20"/>
      <c r="K50" s="40"/>
      <c r="L50" s="40"/>
      <c r="M50" s="20"/>
      <c r="N50" s="20"/>
      <c r="O50" s="40"/>
      <c r="P50" s="40"/>
      <c r="Q50" s="40"/>
      <c r="R50" s="40"/>
      <c r="S50" s="40"/>
      <c r="T50" s="40"/>
      <c r="U50" s="40"/>
      <c r="V50" s="42" t="n">
        <v>11</v>
      </c>
      <c r="W50" s="42" t="n">
        <v>10</v>
      </c>
      <c r="X50" s="43" t="n">
        <v>11</v>
      </c>
      <c r="Y50" s="43" t="n">
        <v>10</v>
      </c>
      <c r="Z50" s="40"/>
      <c r="AA50" s="40"/>
      <c r="AB50" s="40"/>
      <c r="AC50" s="40"/>
      <c r="AD50" s="43" t="n">
        <v>11</v>
      </c>
      <c r="AE50" s="40"/>
    </row>
    <row r="51" s="44" customFormat="true" ht="15" hidden="false" customHeight="false" outlineLevel="0" collapsed="false">
      <c r="A51" s="40"/>
      <c r="B51" s="41" t="s">
        <v>105</v>
      </c>
      <c r="C51" s="20" t="n">
        <v>25.47</v>
      </c>
      <c r="D51" s="20" t="n">
        <v>65</v>
      </c>
      <c r="E51" s="40" t="n">
        <v>70</v>
      </c>
      <c r="F51" s="40" t="n">
        <v>2.7</v>
      </c>
      <c r="G51" s="20" t="n">
        <v>6</v>
      </c>
      <c r="H51" s="20" t="n">
        <v>10</v>
      </c>
      <c r="I51" s="40"/>
      <c r="J51" s="20"/>
      <c r="K51" s="40"/>
      <c r="L51" s="40"/>
      <c r="M51" s="20" t="n">
        <v>6</v>
      </c>
      <c r="N51" s="20"/>
      <c r="O51" s="40" t="n">
        <v>5</v>
      </c>
      <c r="P51" s="40"/>
      <c r="Q51" s="40"/>
      <c r="R51" s="40"/>
      <c r="S51" s="40" t="n">
        <v>5</v>
      </c>
      <c r="T51" s="40"/>
      <c r="U51" s="40" t="n">
        <v>83</v>
      </c>
      <c r="V51" s="42" t="n">
        <v>7</v>
      </c>
      <c r="W51" s="42" t="n">
        <v>10</v>
      </c>
      <c r="X51" s="43" t="n">
        <v>7</v>
      </c>
      <c r="Y51" s="43" t="n">
        <v>10</v>
      </c>
      <c r="Z51" s="40"/>
      <c r="AA51" s="40"/>
      <c r="AB51" s="40"/>
      <c r="AC51" s="40"/>
      <c r="AD51" s="43" t="n">
        <v>7</v>
      </c>
      <c r="AE51" s="40"/>
    </row>
    <row r="52" s="39" customFormat="true" ht="15" hidden="false" customHeight="false" outlineLevel="0" collapsed="false">
      <c r="A52" s="20"/>
      <c r="B52" s="21" t="s">
        <v>106</v>
      </c>
      <c r="C52" s="20" t="n">
        <v>128.6</v>
      </c>
      <c r="D52" s="20"/>
      <c r="E52" s="20" t="n">
        <v>110</v>
      </c>
      <c r="F52" s="20" t="n">
        <v>0.8</v>
      </c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2" t="n">
        <v>11</v>
      </c>
      <c r="W52" s="22" t="n">
        <v>10</v>
      </c>
      <c r="X52" s="23" t="n">
        <v>11</v>
      </c>
      <c r="Y52" s="23" t="n">
        <v>10</v>
      </c>
      <c r="Z52" s="20"/>
      <c r="AA52" s="20"/>
      <c r="AB52" s="20"/>
      <c r="AC52" s="20"/>
      <c r="AD52" s="23" t="n">
        <v>11</v>
      </c>
      <c r="AE52" s="20"/>
    </row>
    <row r="53" s="29" customFormat="true" ht="15" hidden="false" customHeight="true" outlineLevel="0" collapsed="false">
      <c r="A53" s="25" t="s">
        <v>33</v>
      </c>
      <c r="B53" s="25"/>
      <c r="C53" s="26" t="n">
        <f aca="false">SUM(C42:C52)</f>
        <v>3543.318</v>
      </c>
      <c r="D53" s="26" t="n">
        <f aca="false">SUM(D42:D52)</f>
        <v>745</v>
      </c>
      <c r="E53" s="45" t="n">
        <f aca="false">SUM(E42:E52)</f>
        <v>997</v>
      </c>
      <c r="F53" s="45"/>
      <c r="G53" s="26" t="n">
        <f aca="false">SUM(G42:G52)</f>
        <v>67</v>
      </c>
      <c r="H53" s="26"/>
      <c r="I53" s="45"/>
      <c r="J53" s="26" t="n">
        <f aca="false">SUM(J42:J52)</f>
        <v>0</v>
      </c>
      <c r="K53" s="45"/>
      <c r="L53" s="45"/>
      <c r="M53" s="26" t="n">
        <f aca="false">SUM(M42:M52)</f>
        <v>67</v>
      </c>
      <c r="N53" s="26" t="n">
        <f aca="false">SUM(N42:N52)</f>
        <v>0</v>
      </c>
      <c r="O53" s="45" t="n">
        <f aca="false">SUM(O42:O52)</f>
        <v>26</v>
      </c>
      <c r="P53" s="45"/>
      <c r="Q53" s="45"/>
      <c r="R53" s="45"/>
      <c r="S53" s="45" t="n">
        <f aca="false">SUM(S42:S52)</f>
        <v>26</v>
      </c>
      <c r="T53" s="45"/>
      <c r="U53" s="45"/>
      <c r="V53" s="46" t="n">
        <f aca="false">SUM(V42:V52)</f>
        <v>97</v>
      </c>
      <c r="W53" s="46"/>
      <c r="X53" s="47" t="n">
        <f aca="false">SUM(X42:X52)</f>
        <v>94</v>
      </c>
      <c r="Y53" s="47"/>
      <c r="Z53" s="45" t="n">
        <f aca="false">SUM(Z42:Z52)</f>
        <v>9</v>
      </c>
      <c r="AA53" s="45"/>
      <c r="AB53" s="45"/>
      <c r="AC53" s="45"/>
      <c r="AD53" s="47" t="n">
        <f aca="false">SUM(AD42:AD52)</f>
        <v>94</v>
      </c>
      <c r="AE53" s="45"/>
    </row>
    <row r="54" s="62" customFormat="true" ht="18.75" hidden="false" customHeight="false" outlineLevel="0" collapsed="false">
      <c r="A54" s="68" t="s">
        <v>114</v>
      </c>
      <c r="B54" s="68"/>
      <c r="C54" s="49" t="n">
        <f aca="false">C53+C40+C36+C33+C30+C27+C20+C17+C14</f>
        <v>35317.615</v>
      </c>
      <c r="D54" s="49" t="n">
        <f aca="false">D53+D40+D36+D33+D30+D27+D20+D17+D14</f>
        <v>2543</v>
      </c>
      <c r="E54" s="49" t="n">
        <f aca="false">E53+E40+E36+E33+E30+E27+E20+E17+E14</f>
        <v>4426.536</v>
      </c>
      <c r="F54" s="49"/>
      <c r="G54" s="49" t="n">
        <f aca="false">G53+G40+G36+G33+G30+G27+G20+G17+G14</f>
        <v>214</v>
      </c>
      <c r="H54" s="49"/>
      <c r="I54" s="49"/>
      <c r="J54" s="49"/>
      <c r="K54" s="49"/>
      <c r="L54" s="49"/>
      <c r="M54" s="49" t="n">
        <f aca="false">M53+M40+M36+M33+M30+M27+M20+M17+M14</f>
        <v>205</v>
      </c>
      <c r="N54" s="49"/>
      <c r="O54" s="49" t="n">
        <f aca="false">O53+O40+O36+O33+O30+O27+O20+O17+O14</f>
        <v>40</v>
      </c>
      <c r="P54" s="49"/>
      <c r="Q54" s="49"/>
      <c r="R54" s="49"/>
      <c r="S54" s="49" t="n">
        <f aca="false">S53+S40+S36+S33+S30+S27+S20+S17+S14</f>
        <v>40</v>
      </c>
      <c r="T54" s="49"/>
      <c r="U54" s="49"/>
      <c r="V54" s="50" t="n">
        <f aca="false">V53+V40+V36+V33+V30+V27+V20+V17+V14</f>
        <v>284</v>
      </c>
      <c r="W54" s="50"/>
      <c r="X54" s="51" t="n">
        <f aca="false">X53+X40+X36+X33+X30+X27+X20+X17+X14</f>
        <v>278</v>
      </c>
      <c r="Y54" s="51"/>
      <c r="Z54" s="49" t="n">
        <f aca="false">Z53+Z40+Z36+Z33+Z30+Z27+Z20+Z17+Z14</f>
        <v>61</v>
      </c>
      <c r="AA54" s="49"/>
      <c r="AB54" s="49"/>
      <c r="AC54" s="49"/>
      <c r="AD54" s="51" t="n">
        <f aca="false">AD53+AD40+AD36+AD33+AD30+AD27+AD20+AD17+AD14</f>
        <v>278</v>
      </c>
      <c r="AE54" s="49"/>
    </row>
    <row r="55" customFormat="false" ht="15" hidden="false" customHeight="false" outlineLevel="0" collapsed="false">
      <c r="A55" s="63"/>
      <c r="B55" s="63"/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4"/>
      <c r="W55" s="64"/>
      <c r="X55" s="65"/>
      <c r="Y55" s="65"/>
      <c r="Z55" s="63"/>
      <c r="AA55" s="63"/>
      <c r="AB55" s="63"/>
      <c r="AC55" s="63"/>
      <c r="AD55" s="65"/>
      <c r="AE55" s="63"/>
    </row>
    <row r="56" customFormat="false" ht="15" hidden="false" customHeight="false" outlineLevel="0" collapsed="false">
      <c r="A56" s="63"/>
      <c r="B56" s="63"/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4"/>
      <c r="W56" s="64"/>
      <c r="X56" s="65"/>
      <c r="Y56" s="65"/>
      <c r="Z56" s="63"/>
      <c r="AA56" s="63"/>
      <c r="AB56" s="63"/>
      <c r="AC56" s="63"/>
      <c r="AD56" s="65"/>
      <c r="AE56" s="63"/>
    </row>
    <row r="57" customFormat="false" ht="15" hidden="false" customHeight="false" outlineLevel="0" collapsed="false">
      <c r="A57" s="63"/>
      <c r="B57" s="63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4"/>
      <c r="W57" s="64"/>
      <c r="X57" s="65"/>
      <c r="Y57" s="65"/>
      <c r="Z57" s="63"/>
      <c r="AA57" s="63"/>
      <c r="AB57" s="63"/>
      <c r="AC57" s="63"/>
      <c r="AD57" s="65"/>
      <c r="AE57" s="63"/>
    </row>
    <row r="58" customFormat="false" ht="15" hidden="false" customHeight="false" outlineLevel="0" collapsed="false">
      <c r="A58" s="63"/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4"/>
      <c r="W58" s="64"/>
      <c r="X58" s="65"/>
      <c r="Y58" s="65"/>
      <c r="Z58" s="63"/>
      <c r="AA58" s="63"/>
      <c r="AB58" s="63"/>
      <c r="AC58" s="63"/>
      <c r="AD58" s="65"/>
      <c r="AE58" s="63"/>
    </row>
  </sheetData>
  <mergeCells count="54">
    <mergeCell ref="A1:AE2"/>
    <mergeCell ref="A3:AE3"/>
    <mergeCell ref="A4:AE4"/>
    <mergeCell ref="A5:A10"/>
    <mergeCell ref="B5:B10"/>
    <mergeCell ref="C5:C10"/>
    <mergeCell ref="D5:E8"/>
    <mergeCell ref="F5:F10"/>
    <mergeCell ref="G5:U5"/>
    <mergeCell ref="V5:AE5"/>
    <mergeCell ref="G6:N6"/>
    <mergeCell ref="O6:U6"/>
    <mergeCell ref="V6:W6"/>
    <mergeCell ref="X6:AE6"/>
    <mergeCell ref="G7:G10"/>
    <mergeCell ref="H7:H10"/>
    <mergeCell ref="I7:I10"/>
    <mergeCell ref="J7:N8"/>
    <mergeCell ref="O7:O10"/>
    <mergeCell ref="P7:T8"/>
    <mergeCell ref="U7:U10"/>
    <mergeCell ref="V7:V10"/>
    <mergeCell ref="W7:W10"/>
    <mergeCell ref="X7:X10"/>
    <mergeCell ref="Y7:Y10"/>
    <mergeCell ref="Z7:Z10"/>
    <mergeCell ref="AA7:AE8"/>
    <mergeCell ref="D9:D10"/>
    <mergeCell ref="E9:E10"/>
    <mergeCell ref="J9:M9"/>
    <mergeCell ref="N9:N10"/>
    <mergeCell ref="P9:S9"/>
    <mergeCell ref="T9:T10"/>
    <mergeCell ref="AA9:AD9"/>
    <mergeCell ref="AE9:AE10"/>
    <mergeCell ref="A12:AE12"/>
    <mergeCell ref="A14:B14"/>
    <mergeCell ref="A15:AE15"/>
    <mergeCell ref="A17:B17"/>
    <mergeCell ref="A18:AE18"/>
    <mergeCell ref="A20:B20"/>
    <mergeCell ref="A21:AE21"/>
    <mergeCell ref="A27:B27"/>
    <mergeCell ref="A28:AE28"/>
    <mergeCell ref="A30:B30"/>
    <mergeCell ref="A31:AE31"/>
    <mergeCell ref="A33:B33"/>
    <mergeCell ref="A34:AE34"/>
    <mergeCell ref="A36:B36"/>
    <mergeCell ref="A37:AE37"/>
    <mergeCell ref="A40:B40"/>
    <mergeCell ref="A41:AE41"/>
    <mergeCell ref="A53:B53"/>
    <mergeCell ref="A54:B5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E22"/>
  <sheetViews>
    <sheetView showFormulas="false" showGridLines="true" showRowColHeaders="true" showZeros="true" rightToLeft="false" tabSelected="false" showOutlineSymbols="true" defaultGridColor="true" view="normal" topLeftCell="A1" colorId="64" zoomScale="70" zoomScaleNormal="70" zoomScalePageLayoutView="100" workbookViewId="0">
      <pane xSplit="0" ySplit="11" topLeftCell="A12" activePane="bottomLeft" state="frozen"/>
      <selection pane="topLeft" activeCell="A1" activeCellId="0" sqref="A1"/>
      <selection pane="bottomLeft" activeCell="Z16" activeCellId="0" sqref="Z16"/>
    </sheetView>
  </sheetViews>
  <sheetFormatPr defaultRowHeight="15" zeroHeight="false" outlineLevelRow="0" outlineLevelCol="0"/>
  <cols>
    <col collapsed="false" customWidth="true" hidden="false" outlineLevel="0" max="1" min="1" style="0" width="6.86"/>
    <col collapsed="false" customWidth="true" hidden="false" outlineLevel="0" max="2" min="2" style="0" width="21.86"/>
    <col collapsed="false" customWidth="true" hidden="false" outlineLevel="0" max="3" min="3" style="0" width="16.29"/>
    <col collapsed="false" customWidth="true" hidden="false" outlineLevel="0" max="5" min="4" style="0" width="8.22"/>
    <col collapsed="false" customWidth="true" hidden="false" outlineLevel="0" max="6" min="6" style="0" width="20.14"/>
    <col collapsed="false" customWidth="true" hidden="false" outlineLevel="0" max="21" min="7" style="0" width="8.22"/>
    <col collapsed="false" customWidth="true" hidden="false" outlineLevel="0" max="23" min="22" style="1" width="9.14"/>
    <col collapsed="false" customWidth="true" hidden="false" outlineLevel="0" max="25" min="24" style="2" width="9.14"/>
    <col collapsed="false" customWidth="true" hidden="false" outlineLevel="0" max="29" min="26" style="0" width="8.22"/>
    <col collapsed="false" customWidth="true" hidden="false" outlineLevel="0" max="30" min="30" style="2" width="9.14"/>
    <col collapsed="false" customWidth="true" hidden="false" outlineLevel="0" max="1025" min="31" style="0" width="8.22"/>
  </cols>
  <sheetData>
    <row r="1" customFormat="false" ht="15" hidden="false" customHeight="fals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</row>
    <row r="2" customFormat="false" ht="15" hidden="false" customHeight="false" outlineLevel="0" collapsed="false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</row>
    <row r="3" customFormat="false" ht="18.75" hidden="false" customHeight="false" outlineLevel="0" collapsed="false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customFormat="false" ht="19.5" hidden="false" customHeight="false" outlineLevel="0" collapsed="false">
      <c r="A4" s="3" t="s">
        <v>120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</row>
    <row r="5" customFormat="false" ht="15.75" hidden="false" customHeight="true" outlineLevel="0" collapsed="false">
      <c r="A5" s="4" t="s">
        <v>3</v>
      </c>
      <c r="B5" s="5" t="s">
        <v>4</v>
      </c>
      <c r="C5" s="5" t="s">
        <v>5</v>
      </c>
      <c r="D5" s="6" t="s">
        <v>6</v>
      </c>
      <c r="E5" s="6"/>
      <c r="F5" s="5" t="s">
        <v>7</v>
      </c>
      <c r="G5" s="5" t="s">
        <v>8</v>
      </c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 t="s">
        <v>9</v>
      </c>
      <c r="W5" s="5"/>
      <c r="X5" s="5"/>
      <c r="Y5" s="5"/>
      <c r="Z5" s="5"/>
      <c r="AA5" s="5"/>
      <c r="AB5" s="5"/>
      <c r="AC5" s="5"/>
      <c r="AD5" s="5"/>
      <c r="AE5" s="5"/>
    </row>
    <row r="6" customFormat="false" ht="66" hidden="false" customHeight="true" outlineLevel="0" collapsed="false">
      <c r="A6" s="4"/>
      <c r="B6" s="5"/>
      <c r="C6" s="5"/>
      <c r="D6" s="6"/>
      <c r="E6" s="6"/>
      <c r="F6" s="5"/>
      <c r="G6" s="5" t="s">
        <v>10</v>
      </c>
      <c r="H6" s="5"/>
      <c r="I6" s="5"/>
      <c r="J6" s="5"/>
      <c r="K6" s="5"/>
      <c r="L6" s="5"/>
      <c r="M6" s="5"/>
      <c r="N6" s="5"/>
      <c r="O6" s="5" t="s">
        <v>11</v>
      </c>
      <c r="P6" s="5"/>
      <c r="Q6" s="5"/>
      <c r="R6" s="5"/>
      <c r="S6" s="5"/>
      <c r="T6" s="5"/>
      <c r="U6" s="5"/>
      <c r="V6" s="5" t="s">
        <v>12</v>
      </c>
      <c r="W6" s="5"/>
      <c r="X6" s="5" t="s">
        <v>13</v>
      </c>
      <c r="Y6" s="5"/>
      <c r="Z6" s="5"/>
      <c r="AA6" s="5"/>
      <c r="AB6" s="5"/>
      <c r="AC6" s="5"/>
      <c r="AD6" s="5"/>
      <c r="AE6" s="5"/>
    </row>
    <row r="7" customFormat="false" ht="34.5" hidden="false" customHeight="true" outlineLevel="0" collapsed="false">
      <c r="A7" s="4"/>
      <c r="B7" s="5"/>
      <c r="C7" s="5"/>
      <c r="D7" s="6"/>
      <c r="E7" s="6"/>
      <c r="F7" s="5"/>
      <c r="G7" s="7" t="s">
        <v>14</v>
      </c>
      <c r="H7" s="8" t="s">
        <v>15</v>
      </c>
      <c r="I7" s="8" t="s">
        <v>16</v>
      </c>
      <c r="J7" s="5" t="s">
        <v>17</v>
      </c>
      <c r="K7" s="5"/>
      <c r="L7" s="5"/>
      <c r="M7" s="5"/>
      <c r="N7" s="5"/>
      <c r="O7" s="8" t="s">
        <v>14</v>
      </c>
      <c r="P7" s="5" t="s">
        <v>17</v>
      </c>
      <c r="Q7" s="5"/>
      <c r="R7" s="5"/>
      <c r="S7" s="5"/>
      <c r="T7" s="5"/>
      <c r="U7" s="8" t="s">
        <v>18</v>
      </c>
      <c r="V7" s="9" t="s">
        <v>14</v>
      </c>
      <c r="W7" s="9" t="s">
        <v>15</v>
      </c>
      <c r="X7" s="10" t="s">
        <v>19</v>
      </c>
      <c r="Y7" s="10" t="s">
        <v>15</v>
      </c>
      <c r="Z7" s="5" t="s">
        <v>20</v>
      </c>
      <c r="AA7" s="5" t="s">
        <v>17</v>
      </c>
      <c r="AB7" s="5"/>
      <c r="AC7" s="5"/>
      <c r="AD7" s="5"/>
      <c r="AE7" s="5"/>
    </row>
    <row r="8" customFormat="false" ht="48.75" hidden="false" customHeight="true" outlineLevel="0" collapsed="false">
      <c r="A8" s="4"/>
      <c r="B8" s="5"/>
      <c r="C8" s="5"/>
      <c r="D8" s="6"/>
      <c r="E8" s="6"/>
      <c r="F8" s="5"/>
      <c r="G8" s="7"/>
      <c r="H8" s="8"/>
      <c r="I8" s="8"/>
      <c r="J8" s="5"/>
      <c r="K8" s="5"/>
      <c r="L8" s="5"/>
      <c r="M8" s="5"/>
      <c r="N8" s="5"/>
      <c r="O8" s="8"/>
      <c r="P8" s="5"/>
      <c r="Q8" s="5"/>
      <c r="R8" s="5"/>
      <c r="S8" s="5"/>
      <c r="T8" s="5"/>
      <c r="U8" s="8"/>
      <c r="V8" s="9"/>
      <c r="W8" s="9"/>
      <c r="X8" s="10"/>
      <c r="Y8" s="10"/>
      <c r="Z8" s="5"/>
      <c r="AA8" s="5"/>
      <c r="AB8" s="5"/>
      <c r="AC8" s="5"/>
      <c r="AD8" s="5"/>
      <c r="AE8" s="5"/>
    </row>
    <row r="9" customFormat="false" ht="15.75" hidden="false" customHeight="true" outlineLevel="0" collapsed="false">
      <c r="A9" s="4"/>
      <c r="B9" s="5"/>
      <c r="C9" s="5"/>
      <c r="D9" s="5" t="s">
        <v>21</v>
      </c>
      <c r="E9" s="5" t="s">
        <v>22</v>
      </c>
      <c r="F9" s="5"/>
      <c r="G9" s="7"/>
      <c r="H9" s="8"/>
      <c r="I9" s="8"/>
      <c r="J9" s="5" t="s">
        <v>23</v>
      </c>
      <c r="K9" s="5"/>
      <c r="L9" s="5"/>
      <c r="M9" s="5"/>
      <c r="N9" s="8" t="s">
        <v>24</v>
      </c>
      <c r="O9" s="8"/>
      <c r="P9" s="5" t="s">
        <v>23</v>
      </c>
      <c r="Q9" s="5"/>
      <c r="R9" s="5"/>
      <c r="S9" s="5"/>
      <c r="T9" s="8" t="s">
        <v>24</v>
      </c>
      <c r="U9" s="8"/>
      <c r="V9" s="9"/>
      <c r="W9" s="9"/>
      <c r="X9" s="10"/>
      <c r="Y9" s="10"/>
      <c r="Z9" s="5"/>
      <c r="AA9" s="5"/>
      <c r="AB9" s="5"/>
      <c r="AC9" s="5"/>
      <c r="AD9" s="5"/>
      <c r="AE9" s="8" t="s">
        <v>24</v>
      </c>
    </row>
    <row r="10" customFormat="false" ht="135.75" hidden="false" customHeight="true" outlineLevel="0" collapsed="false">
      <c r="A10" s="4"/>
      <c r="B10" s="5"/>
      <c r="C10" s="5"/>
      <c r="D10" s="5"/>
      <c r="E10" s="5"/>
      <c r="F10" s="5"/>
      <c r="G10" s="7"/>
      <c r="H10" s="8"/>
      <c r="I10" s="8"/>
      <c r="J10" s="8" t="s">
        <v>25</v>
      </c>
      <c r="K10" s="8" t="s">
        <v>26</v>
      </c>
      <c r="L10" s="8" t="s">
        <v>27</v>
      </c>
      <c r="M10" s="8" t="s">
        <v>28</v>
      </c>
      <c r="N10" s="8"/>
      <c r="O10" s="8"/>
      <c r="P10" s="8" t="s">
        <v>25</v>
      </c>
      <c r="Q10" s="8" t="s">
        <v>26</v>
      </c>
      <c r="R10" s="8" t="s">
        <v>27</v>
      </c>
      <c r="S10" s="8" t="s">
        <v>28</v>
      </c>
      <c r="T10" s="8"/>
      <c r="U10" s="8"/>
      <c r="V10" s="9"/>
      <c r="W10" s="9"/>
      <c r="X10" s="10"/>
      <c r="Y10" s="10"/>
      <c r="Z10" s="5"/>
      <c r="AA10" s="8" t="s">
        <v>25</v>
      </c>
      <c r="AB10" s="8" t="s">
        <v>26</v>
      </c>
      <c r="AC10" s="8" t="s">
        <v>27</v>
      </c>
      <c r="AD10" s="10" t="s">
        <v>28</v>
      </c>
      <c r="AE10" s="8"/>
    </row>
    <row r="11" customFormat="false" ht="15.75" hidden="false" customHeight="false" outlineLevel="0" collapsed="false">
      <c r="A11" s="11" t="n">
        <v>1</v>
      </c>
      <c r="B11" s="11" t="n">
        <v>2</v>
      </c>
      <c r="C11" s="11" t="n">
        <v>3</v>
      </c>
      <c r="D11" s="11" t="n">
        <v>4</v>
      </c>
      <c r="E11" s="11" t="n">
        <v>5</v>
      </c>
      <c r="F11" s="11" t="n">
        <v>6</v>
      </c>
      <c r="G11" s="11" t="n">
        <v>7</v>
      </c>
      <c r="H11" s="11" t="n">
        <v>8</v>
      </c>
      <c r="I11" s="11" t="n">
        <v>9</v>
      </c>
      <c r="J11" s="11" t="n">
        <v>10</v>
      </c>
      <c r="K11" s="11" t="n">
        <v>11</v>
      </c>
      <c r="L11" s="11" t="n">
        <v>12</v>
      </c>
      <c r="M11" s="11" t="n">
        <v>13</v>
      </c>
      <c r="N11" s="11" t="n">
        <v>14</v>
      </c>
      <c r="O11" s="11" t="n">
        <v>15</v>
      </c>
      <c r="P11" s="11" t="n">
        <v>16</v>
      </c>
      <c r="Q11" s="11" t="n">
        <v>17</v>
      </c>
      <c r="R11" s="11" t="n">
        <v>18</v>
      </c>
      <c r="S11" s="11" t="n">
        <v>19</v>
      </c>
      <c r="T11" s="11" t="n">
        <v>20</v>
      </c>
      <c r="U11" s="11" t="n">
        <v>21</v>
      </c>
      <c r="V11" s="12" t="n">
        <v>22</v>
      </c>
      <c r="W11" s="12" t="n">
        <v>23</v>
      </c>
      <c r="X11" s="13" t="n">
        <v>24</v>
      </c>
      <c r="Y11" s="13" t="n">
        <v>25</v>
      </c>
      <c r="Z11" s="11" t="n">
        <v>26</v>
      </c>
      <c r="AA11" s="11" t="n">
        <v>27</v>
      </c>
      <c r="AB11" s="11" t="n">
        <v>28</v>
      </c>
      <c r="AC11" s="11" t="n">
        <v>29</v>
      </c>
      <c r="AD11" s="13" t="n">
        <v>30</v>
      </c>
      <c r="AE11" s="11" t="n">
        <v>31</v>
      </c>
    </row>
    <row r="12" customFormat="false" ht="15" hidden="false" customHeight="true" outlineLevel="0" collapsed="false">
      <c r="A12" s="25" t="s">
        <v>34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</row>
    <row r="13" s="24" customFormat="true" ht="30" hidden="false" customHeight="false" outlineLevel="0" collapsed="false">
      <c r="A13" s="20"/>
      <c r="B13" s="21" t="s">
        <v>36</v>
      </c>
      <c r="C13" s="20" t="n">
        <v>771.5472</v>
      </c>
      <c r="D13" s="20"/>
      <c r="E13" s="20" t="n">
        <v>12</v>
      </c>
      <c r="F13" s="20" t="n">
        <v>0.02</v>
      </c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2" t="n">
        <v>1</v>
      </c>
      <c r="W13" s="22" t="n">
        <v>10</v>
      </c>
      <c r="X13" s="23" t="n">
        <v>1</v>
      </c>
      <c r="Y13" s="23" t="n">
        <v>10</v>
      </c>
      <c r="Z13" s="20"/>
      <c r="AA13" s="20"/>
      <c r="AB13" s="20"/>
      <c r="AC13" s="20"/>
      <c r="AD13" s="23" t="n">
        <v>1</v>
      </c>
      <c r="AE13" s="20"/>
    </row>
    <row r="14" s="29" customFormat="true" ht="15" hidden="false" customHeight="true" outlineLevel="0" collapsed="false">
      <c r="A14" s="25" t="s">
        <v>33</v>
      </c>
      <c r="B14" s="25"/>
      <c r="C14" s="26" t="n">
        <f aca="false">SUM(C13:C13)</f>
        <v>771.5472</v>
      </c>
      <c r="D14" s="26" t="n">
        <f aca="false">SUM(D13:D13)</f>
        <v>0</v>
      </c>
      <c r="E14" s="26" t="n">
        <f aca="false">SUM(E13)</f>
        <v>12</v>
      </c>
      <c r="F14" s="26"/>
      <c r="G14" s="26" t="n">
        <f aca="false">SUM(G13:G13)</f>
        <v>0</v>
      </c>
      <c r="H14" s="26"/>
      <c r="I14" s="26"/>
      <c r="J14" s="26" t="n">
        <f aca="false">SUM(J13:J13)</f>
        <v>0</v>
      </c>
      <c r="K14" s="26"/>
      <c r="L14" s="26"/>
      <c r="M14" s="26" t="n">
        <f aca="false">SUM(M13:M13)</f>
        <v>0</v>
      </c>
      <c r="N14" s="26" t="n">
        <f aca="false">SUM(N13:N13)</f>
        <v>0</v>
      </c>
      <c r="O14" s="26"/>
      <c r="P14" s="26"/>
      <c r="Q14" s="26"/>
      <c r="R14" s="26"/>
      <c r="S14" s="26"/>
      <c r="T14" s="26"/>
      <c r="U14" s="26"/>
      <c r="V14" s="27" t="n">
        <f aca="false">SUM(V13)</f>
        <v>1</v>
      </c>
      <c r="W14" s="27"/>
      <c r="X14" s="28" t="n">
        <f aca="false">SUM(X13)</f>
        <v>1</v>
      </c>
      <c r="Y14" s="28"/>
      <c r="Z14" s="26"/>
      <c r="AA14" s="26"/>
      <c r="AB14" s="26"/>
      <c r="AC14" s="26"/>
      <c r="AD14" s="28" t="n">
        <f aca="false">SUM(AD13)</f>
        <v>1</v>
      </c>
      <c r="AE14" s="26"/>
    </row>
    <row r="15" customFormat="false" ht="15" hidden="false" customHeight="true" outlineLevel="0" collapsed="false">
      <c r="A15" s="25" t="s">
        <v>67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</row>
    <row r="16" s="2" customFormat="true" ht="30" hidden="false" customHeight="false" outlineLevel="0" collapsed="false">
      <c r="A16" s="15"/>
      <c r="B16" s="16" t="s">
        <v>44</v>
      </c>
      <c r="C16" s="15" t="n">
        <v>1414.698</v>
      </c>
      <c r="D16" s="15" t="n">
        <v>93</v>
      </c>
      <c r="E16" s="15" t="n">
        <v>53</v>
      </c>
      <c r="F16" s="15" t="n">
        <v>0.38</v>
      </c>
      <c r="G16" s="15" t="n">
        <v>4</v>
      </c>
      <c r="H16" s="15" t="n">
        <v>5</v>
      </c>
      <c r="I16" s="15"/>
      <c r="J16" s="15"/>
      <c r="K16" s="15"/>
      <c r="L16" s="15"/>
      <c r="M16" s="15" t="n">
        <v>4</v>
      </c>
      <c r="N16" s="15"/>
      <c r="O16" s="15" t="n">
        <v>1</v>
      </c>
      <c r="P16" s="15"/>
      <c r="Q16" s="15"/>
      <c r="R16" s="15"/>
      <c r="S16" s="15" t="n">
        <v>1</v>
      </c>
      <c r="T16" s="15"/>
      <c r="U16" s="15" t="n">
        <v>25</v>
      </c>
      <c r="V16" s="15" t="n">
        <v>5</v>
      </c>
      <c r="W16" s="15" t="n">
        <v>10</v>
      </c>
      <c r="X16" s="15" t="n">
        <v>5</v>
      </c>
      <c r="Y16" s="15" t="n">
        <v>10</v>
      </c>
      <c r="Z16" s="15" t="n">
        <v>1</v>
      </c>
      <c r="AA16" s="15"/>
      <c r="AB16" s="15"/>
      <c r="AC16" s="15"/>
      <c r="AD16" s="15" t="n">
        <v>5</v>
      </c>
      <c r="AE16" s="15"/>
    </row>
    <row r="17" s="29" customFormat="true" ht="15" hidden="false" customHeight="false" outlineLevel="0" collapsed="false">
      <c r="A17" s="26" t="s">
        <v>33</v>
      </c>
      <c r="B17" s="26"/>
      <c r="C17" s="26" t="n">
        <f aca="false">SUM(C16:C16)</f>
        <v>1414.698</v>
      </c>
      <c r="D17" s="26" t="n">
        <f aca="false">SUM(D16:D16)</f>
        <v>93</v>
      </c>
      <c r="E17" s="26" t="n">
        <f aca="false">SUM(E16)</f>
        <v>53</v>
      </c>
      <c r="F17" s="26"/>
      <c r="G17" s="26" t="n">
        <f aca="false">SUM(G16:G16)</f>
        <v>4</v>
      </c>
      <c r="H17" s="26"/>
      <c r="I17" s="26"/>
      <c r="J17" s="26" t="n">
        <f aca="false">SUM(J16:J16)</f>
        <v>0</v>
      </c>
      <c r="K17" s="26"/>
      <c r="L17" s="26"/>
      <c r="M17" s="26" t="n">
        <f aca="false">SUM(M16:M16)</f>
        <v>4</v>
      </c>
      <c r="N17" s="26" t="n">
        <f aca="false">SUM(N16:N16)</f>
        <v>0</v>
      </c>
      <c r="O17" s="26" t="n">
        <f aca="false">SUM(O16)</f>
        <v>1</v>
      </c>
      <c r="P17" s="26"/>
      <c r="Q17" s="26"/>
      <c r="R17" s="26"/>
      <c r="S17" s="26" t="n">
        <f aca="false">SUM(S16)</f>
        <v>1</v>
      </c>
      <c r="T17" s="26"/>
      <c r="U17" s="26"/>
      <c r="V17" s="27" t="n">
        <f aca="false">SUM(V16)</f>
        <v>5</v>
      </c>
      <c r="W17" s="27"/>
      <c r="X17" s="28" t="n">
        <f aca="false">SUM(X16)</f>
        <v>5</v>
      </c>
      <c r="Y17" s="28"/>
      <c r="Z17" s="26" t="n">
        <f aca="false">SUM(Z16)</f>
        <v>1</v>
      </c>
      <c r="AA17" s="26"/>
      <c r="AB17" s="26"/>
      <c r="AC17" s="26"/>
      <c r="AD17" s="28" t="n">
        <f aca="false">SUM(AD16)</f>
        <v>5</v>
      </c>
      <c r="AE17" s="26"/>
    </row>
    <row r="18" customFormat="false" ht="15" hidden="false" customHeight="false" outlineLevel="0" collapsed="false">
      <c r="A18" s="69" t="s">
        <v>114</v>
      </c>
      <c r="B18" s="69"/>
      <c r="C18" s="56" t="n">
        <f aca="false">C17+C14</f>
        <v>2186.2452</v>
      </c>
      <c r="D18" s="56" t="n">
        <f aca="false">D17+D14</f>
        <v>93</v>
      </c>
      <c r="E18" s="56" t="n">
        <f aca="false">E17+E14</f>
        <v>65</v>
      </c>
      <c r="F18" s="56"/>
      <c r="G18" s="56" t="n">
        <f aca="false">G17+G14</f>
        <v>4</v>
      </c>
      <c r="H18" s="56"/>
      <c r="I18" s="56"/>
      <c r="J18" s="56"/>
      <c r="K18" s="56"/>
      <c r="L18" s="56"/>
      <c r="M18" s="56" t="n">
        <f aca="false">M17+M14</f>
        <v>4</v>
      </c>
      <c r="N18" s="56"/>
      <c r="O18" s="56" t="n">
        <f aca="false">O17+O14</f>
        <v>1</v>
      </c>
      <c r="P18" s="56"/>
      <c r="Q18" s="56"/>
      <c r="R18" s="56"/>
      <c r="S18" s="56" t="n">
        <f aca="false">S17+S14</f>
        <v>1</v>
      </c>
      <c r="T18" s="56" t="n">
        <f aca="false">T17+T14</f>
        <v>0</v>
      </c>
      <c r="U18" s="56"/>
      <c r="V18" s="56" t="n">
        <f aca="false">V17+V14</f>
        <v>6</v>
      </c>
      <c r="W18" s="56"/>
      <c r="X18" s="56" t="n">
        <f aca="false">X17+X14</f>
        <v>6</v>
      </c>
      <c r="Y18" s="56"/>
      <c r="Z18" s="56" t="n">
        <f aca="false">Z17+Z14</f>
        <v>1</v>
      </c>
      <c r="AA18" s="56"/>
      <c r="AB18" s="56"/>
      <c r="AC18" s="56"/>
      <c r="AD18" s="56" t="n">
        <f aca="false">AD17+AD14</f>
        <v>6</v>
      </c>
      <c r="AE18" s="56"/>
    </row>
    <row r="19" customFormat="false" ht="15" hidden="false" customHeight="false" outlineLevel="0" collapsed="false">
      <c r="A19" s="53"/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4"/>
      <c r="W19" s="54"/>
      <c r="X19" s="55"/>
      <c r="Y19" s="55"/>
      <c r="Z19" s="53"/>
      <c r="AA19" s="53"/>
      <c r="AB19" s="53"/>
      <c r="AC19" s="53"/>
      <c r="AD19" s="55"/>
      <c r="AE19" s="53"/>
    </row>
    <row r="20" customFormat="false" ht="15" hidden="false" customHeight="false" outlineLevel="0" collapsed="false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4"/>
      <c r="W20" s="54"/>
      <c r="X20" s="55"/>
      <c r="Y20" s="55"/>
      <c r="Z20" s="53"/>
      <c r="AA20" s="53"/>
      <c r="AB20" s="53"/>
      <c r="AC20" s="53"/>
      <c r="AD20" s="55"/>
      <c r="AE20" s="53"/>
    </row>
    <row r="21" customFormat="false" ht="15" hidden="false" customHeight="false" outlineLevel="0" collapsed="false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4"/>
      <c r="W21" s="54"/>
      <c r="X21" s="55"/>
      <c r="Y21" s="55"/>
      <c r="Z21" s="53"/>
      <c r="AA21" s="53"/>
      <c r="AB21" s="53"/>
      <c r="AC21" s="53"/>
      <c r="AD21" s="55"/>
      <c r="AE21" s="53"/>
    </row>
    <row r="22" customFormat="false" ht="15" hidden="false" customHeight="false" outlineLevel="0" collapsed="false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4"/>
      <c r="W22" s="54"/>
      <c r="X22" s="55"/>
      <c r="Y22" s="55"/>
      <c r="Z22" s="53"/>
      <c r="AA22" s="53"/>
      <c r="AB22" s="53"/>
      <c r="AC22" s="53"/>
      <c r="AD22" s="55"/>
      <c r="AE22" s="53"/>
    </row>
  </sheetData>
  <mergeCells count="40">
    <mergeCell ref="A1:AE2"/>
    <mergeCell ref="A3:AE3"/>
    <mergeCell ref="A4:AE4"/>
    <mergeCell ref="A5:A10"/>
    <mergeCell ref="B5:B10"/>
    <mergeCell ref="C5:C10"/>
    <mergeCell ref="D5:E8"/>
    <mergeCell ref="F5:F10"/>
    <mergeCell ref="G5:U5"/>
    <mergeCell ref="V5:AE5"/>
    <mergeCell ref="G6:N6"/>
    <mergeCell ref="O6:U6"/>
    <mergeCell ref="V6:W6"/>
    <mergeCell ref="X6:AE6"/>
    <mergeCell ref="G7:G10"/>
    <mergeCell ref="H7:H10"/>
    <mergeCell ref="I7:I10"/>
    <mergeCell ref="J7:N8"/>
    <mergeCell ref="O7:O10"/>
    <mergeCell ref="P7:T8"/>
    <mergeCell ref="U7:U10"/>
    <mergeCell ref="V7:V10"/>
    <mergeCell ref="W7:W10"/>
    <mergeCell ref="X7:X10"/>
    <mergeCell ref="Y7:Y10"/>
    <mergeCell ref="Z7:Z10"/>
    <mergeCell ref="AA7:AE8"/>
    <mergeCell ref="D9:D10"/>
    <mergeCell ref="E9:E10"/>
    <mergeCell ref="J9:M9"/>
    <mergeCell ref="N9:N10"/>
    <mergeCell ref="P9:S9"/>
    <mergeCell ref="T9:T10"/>
    <mergeCell ref="AA9:AD9"/>
    <mergeCell ref="AE9:AE10"/>
    <mergeCell ref="A12:AE12"/>
    <mergeCell ref="A14:B14"/>
    <mergeCell ref="A15:AE15"/>
    <mergeCell ref="A17:B17"/>
    <mergeCell ref="A18:B18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E43"/>
  <sheetViews>
    <sheetView showFormulas="false" showGridLines="true" showRowColHeaders="true" showZeros="true" rightToLeft="false" tabSelected="false" showOutlineSymbols="true" defaultGridColor="true" view="normal" topLeftCell="A1" colorId="64" zoomScale="70" zoomScaleNormal="70" zoomScalePageLayoutView="100" workbookViewId="0">
      <pane xSplit="0" ySplit="11" topLeftCell="A30" activePane="bottomLeft" state="frozen"/>
      <selection pane="topLeft" activeCell="A1" activeCellId="0" sqref="A1"/>
      <selection pane="bottomLeft" activeCell="J37" activeCellId="0" sqref="J37"/>
    </sheetView>
  </sheetViews>
  <sheetFormatPr defaultRowHeight="15" zeroHeight="false" outlineLevelRow="0" outlineLevelCol="0"/>
  <cols>
    <col collapsed="false" customWidth="true" hidden="false" outlineLevel="0" max="1" min="1" style="0" width="6.86"/>
    <col collapsed="false" customWidth="true" hidden="false" outlineLevel="0" max="2" min="2" style="0" width="21.86"/>
    <col collapsed="false" customWidth="true" hidden="false" outlineLevel="0" max="3" min="3" style="0" width="16.29"/>
    <col collapsed="false" customWidth="true" hidden="false" outlineLevel="0" max="5" min="4" style="0" width="8.22"/>
    <col collapsed="false" customWidth="true" hidden="false" outlineLevel="0" max="6" min="6" style="0" width="20.14"/>
    <col collapsed="false" customWidth="true" hidden="false" outlineLevel="0" max="21" min="7" style="0" width="8.22"/>
    <col collapsed="false" customWidth="true" hidden="false" outlineLevel="0" max="23" min="22" style="1" width="9.14"/>
    <col collapsed="false" customWidth="true" hidden="false" outlineLevel="0" max="25" min="24" style="2" width="9.14"/>
    <col collapsed="false" customWidth="true" hidden="false" outlineLevel="0" max="29" min="26" style="0" width="8.22"/>
    <col collapsed="false" customWidth="true" hidden="false" outlineLevel="0" max="30" min="30" style="2" width="9.14"/>
    <col collapsed="false" customWidth="true" hidden="false" outlineLevel="0" max="1025" min="31" style="0" width="8.22"/>
  </cols>
  <sheetData>
    <row r="1" customFormat="false" ht="15" hidden="false" customHeight="fals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</row>
    <row r="2" customFormat="false" ht="15" hidden="false" customHeight="false" outlineLevel="0" collapsed="false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</row>
    <row r="3" customFormat="false" ht="18.75" hidden="false" customHeight="false" outlineLevel="0" collapsed="false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customFormat="false" ht="19.5" hidden="false" customHeight="false" outlineLevel="0" collapsed="false">
      <c r="A4" s="3" t="s">
        <v>121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</row>
    <row r="5" customFormat="false" ht="15.75" hidden="false" customHeight="true" outlineLevel="0" collapsed="false">
      <c r="A5" s="4" t="s">
        <v>3</v>
      </c>
      <c r="B5" s="5" t="s">
        <v>4</v>
      </c>
      <c r="C5" s="5" t="s">
        <v>5</v>
      </c>
      <c r="D5" s="6" t="s">
        <v>6</v>
      </c>
      <c r="E5" s="6"/>
      <c r="F5" s="5" t="s">
        <v>7</v>
      </c>
      <c r="G5" s="5" t="s">
        <v>8</v>
      </c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 t="s">
        <v>9</v>
      </c>
      <c r="W5" s="5"/>
      <c r="X5" s="5"/>
      <c r="Y5" s="5"/>
      <c r="Z5" s="5"/>
      <c r="AA5" s="5"/>
      <c r="AB5" s="5"/>
      <c r="AC5" s="5"/>
      <c r="AD5" s="5"/>
      <c r="AE5" s="5"/>
    </row>
    <row r="6" customFormat="false" ht="66" hidden="false" customHeight="true" outlineLevel="0" collapsed="false">
      <c r="A6" s="4"/>
      <c r="B6" s="5"/>
      <c r="C6" s="5"/>
      <c r="D6" s="6"/>
      <c r="E6" s="6"/>
      <c r="F6" s="5"/>
      <c r="G6" s="5" t="s">
        <v>10</v>
      </c>
      <c r="H6" s="5"/>
      <c r="I6" s="5"/>
      <c r="J6" s="5"/>
      <c r="K6" s="5"/>
      <c r="L6" s="5"/>
      <c r="M6" s="5"/>
      <c r="N6" s="5"/>
      <c r="O6" s="5" t="s">
        <v>11</v>
      </c>
      <c r="P6" s="5"/>
      <c r="Q6" s="5"/>
      <c r="R6" s="5"/>
      <c r="S6" s="5"/>
      <c r="T6" s="5"/>
      <c r="U6" s="5"/>
      <c r="V6" s="5" t="s">
        <v>12</v>
      </c>
      <c r="W6" s="5"/>
      <c r="X6" s="5" t="s">
        <v>13</v>
      </c>
      <c r="Y6" s="5"/>
      <c r="Z6" s="5"/>
      <c r="AA6" s="5"/>
      <c r="AB6" s="5"/>
      <c r="AC6" s="5"/>
      <c r="AD6" s="5"/>
      <c r="AE6" s="5"/>
    </row>
    <row r="7" customFormat="false" ht="34.5" hidden="false" customHeight="true" outlineLevel="0" collapsed="false">
      <c r="A7" s="4"/>
      <c r="B7" s="5"/>
      <c r="C7" s="5"/>
      <c r="D7" s="6"/>
      <c r="E7" s="6"/>
      <c r="F7" s="5"/>
      <c r="G7" s="7" t="s">
        <v>14</v>
      </c>
      <c r="H7" s="8" t="s">
        <v>15</v>
      </c>
      <c r="I7" s="8" t="s">
        <v>16</v>
      </c>
      <c r="J7" s="5" t="s">
        <v>17</v>
      </c>
      <c r="K7" s="5"/>
      <c r="L7" s="5"/>
      <c r="M7" s="5"/>
      <c r="N7" s="5"/>
      <c r="O7" s="8" t="s">
        <v>14</v>
      </c>
      <c r="P7" s="5" t="s">
        <v>17</v>
      </c>
      <c r="Q7" s="5"/>
      <c r="R7" s="5"/>
      <c r="S7" s="5"/>
      <c r="T7" s="5"/>
      <c r="U7" s="8" t="s">
        <v>18</v>
      </c>
      <c r="V7" s="9" t="s">
        <v>14</v>
      </c>
      <c r="W7" s="9" t="s">
        <v>15</v>
      </c>
      <c r="X7" s="10" t="s">
        <v>19</v>
      </c>
      <c r="Y7" s="10" t="s">
        <v>15</v>
      </c>
      <c r="Z7" s="5" t="s">
        <v>20</v>
      </c>
      <c r="AA7" s="5" t="s">
        <v>17</v>
      </c>
      <c r="AB7" s="5"/>
      <c r="AC7" s="5"/>
      <c r="AD7" s="5"/>
      <c r="AE7" s="5"/>
    </row>
    <row r="8" customFormat="false" ht="48.75" hidden="false" customHeight="true" outlineLevel="0" collapsed="false">
      <c r="A8" s="4"/>
      <c r="B8" s="5"/>
      <c r="C8" s="5"/>
      <c r="D8" s="6"/>
      <c r="E8" s="6"/>
      <c r="F8" s="5"/>
      <c r="G8" s="7"/>
      <c r="H8" s="8"/>
      <c r="I8" s="8"/>
      <c r="J8" s="5"/>
      <c r="K8" s="5"/>
      <c r="L8" s="5"/>
      <c r="M8" s="5"/>
      <c r="N8" s="5"/>
      <c r="O8" s="8"/>
      <c r="P8" s="5"/>
      <c r="Q8" s="5"/>
      <c r="R8" s="5"/>
      <c r="S8" s="5"/>
      <c r="T8" s="5"/>
      <c r="U8" s="8"/>
      <c r="V8" s="9"/>
      <c r="W8" s="9"/>
      <c r="X8" s="10"/>
      <c r="Y8" s="10"/>
      <c r="Z8" s="5"/>
      <c r="AA8" s="5"/>
      <c r="AB8" s="5"/>
      <c r="AC8" s="5"/>
      <c r="AD8" s="5"/>
      <c r="AE8" s="5"/>
    </row>
    <row r="9" customFormat="false" ht="15.75" hidden="false" customHeight="true" outlineLevel="0" collapsed="false">
      <c r="A9" s="4"/>
      <c r="B9" s="5"/>
      <c r="C9" s="5"/>
      <c r="D9" s="5" t="s">
        <v>21</v>
      </c>
      <c r="E9" s="5" t="s">
        <v>22</v>
      </c>
      <c r="F9" s="5"/>
      <c r="G9" s="7"/>
      <c r="H9" s="8"/>
      <c r="I9" s="8"/>
      <c r="J9" s="5" t="s">
        <v>23</v>
      </c>
      <c r="K9" s="5"/>
      <c r="L9" s="5"/>
      <c r="M9" s="5"/>
      <c r="N9" s="8" t="s">
        <v>24</v>
      </c>
      <c r="O9" s="8"/>
      <c r="P9" s="5" t="s">
        <v>23</v>
      </c>
      <c r="Q9" s="5"/>
      <c r="R9" s="5"/>
      <c r="S9" s="5"/>
      <c r="T9" s="8" t="s">
        <v>24</v>
      </c>
      <c r="U9" s="8"/>
      <c r="V9" s="9"/>
      <c r="W9" s="9"/>
      <c r="X9" s="10"/>
      <c r="Y9" s="10"/>
      <c r="Z9" s="5"/>
      <c r="AA9" s="5"/>
      <c r="AB9" s="5"/>
      <c r="AC9" s="5"/>
      <c r="AD9" s="5"/>
      <c r="AE9" s="8" t="s">
        <v>24</v>
      </c>
    </row>
    <row r="10" customFormat="false" ht="135.75" hidden="false" customHeight="true" outlineLevel="0" collapsed="false">
      <c r="A10" s="4"/>
      <c r="B10" s="5"/>
      <c r="C10" s="5"/>
      <c r="D10" s="5"/>
      <c r="E10" s="5"/>
      <c r="F10" s="5"/>
      <c r="G10" s="7"/>
      <c r="H10" s="8"/>
      <c r="I10" s="8"/>
      <c r="J10" s="8" t="s">
        <v>25</v>
      </c>
      <c r="K10" s="8" t="s">
        <v>26</v>
      </c>
      <c r="L10" s="8" t="s">
        <v>27</v>
      </c>
      <c r="M10" s="8" t="s">
        <v>28</v>
      </c>
      <c r="N10" s="8"/>
      <c r="O10" s="8"/>
      <c r="P10" s="8" t="s">
        <v>25</v>
      </c>
      <c r="Q10" s="8" t="s">
        <v>26</v>
      </c>
      <c r="R10" s="8" t="s">
        <v>27</v>
      </c>
      <c r="S10" s="8" t="s">
        <v>28</v>
      </c>
      <c r="T10" s="8"/>
      <c r="U10" s="8"/>
      <c r="V10" s="9"/>
      <c r="W10" s="9"/>
      <c r="X10" s="10"/>
      <c r="Y10" s="10"/>
      <c r="Z10" s="5"/>
      <c r="AA10" s="8" t="s">
        <v>25</v>
      </c>
      <c r="AB10" s="8" t="s">
        <v>26</v>
      </c>
      <c r="AC10" s="8" t="s">
        <v>27</v>
      </c>
      <c r="AD10" s="10" t="s">
        <v>28</v>
      </c>
      <c r="AE10" s="8"/>
    </row>
    <row r="11" customFormat="false" ht="15.75" hidden="false" customHeight="false" outlineLevel="0" collapsed="false">
      <c r="A11" s="11" t="n">
        <v>1</v>
      </c>
      <c r="B11" s="11" t="n">
        <v>2</v>
      </c>
      <c r="C11" s="11" t="n">
        <v>3</v>
      </c>
      <c r="D11" s="11" t="n">
        <v>4</v>
      </c>
      <c r="E11" s="11" t="n">
        <v>5</v>
      </c>
      <c r="F11" s="11" t="n">
        <v>6</v>
      </c>
      <c r="G11" s="11" t="n">
        <v>7</v>
      </c>
      <c r="H11" s="11" t="n">
        <v>8</v>
      </c>
      <c r="I11" s="11" t="n">
        <v>9</v>
      </c>
      <c r="J11" s="11" t="n">
        <v>10</v>
      </c>
      <c r="K11" s="11" t="n">
        <v>11</v>
      </c>
      <c r="L11" s="11" t="n">
        <v>12</v>
      </c>
      <c r="M11" s="11" t="n">
        <v>13</v>
      </c>
      <c r="N11" s="11" t="n">
        <v>14</v>
      </c>
      <c r="O11" s="11" t="n">
        <v>15</v>
      </c>
      <c r="P11" s="11" t="n">
        <v>16</v>
      </c>
      <c r="Q11" s="11" t="n">
        <v>17</v>
      </c>
      <c r="R11" s="11" t="n">
        <v>18</v>
      </c>
      <c r="S11" s="11" t="n">
        <v>19</v>
      </c>
      <c r="T11" s="11" t="n">
        <v>20</v>
      </c>
      <c r="U11" s="11" t="n">
        <v>21</v>
      </c>
      <c r="V11" s="12" t="n">
        <v>22</v>
      </c>
      <c r="W11" s="12" t="n">
        <v>23</v>
      </c>
      <c r="X11" s="13" t="n">
        <v>24</v>
      </c>
      <c r="Y11" s="13" t="n">
        <v>25</v>
      </c>
      <c r="Z11" s="11" t="n">
        <v>26</v>
      </c>
      <c r="AA11" s="11" t="n">
        <v>27</v>
      </c>
      <c r="AB11" s="11" t="n">
        <v>28</v>
      </c>
      <c r="AC11" s="11" t="n">
        <v>29</v>
      </c>
      <c r="AD11" s="13" t="n">
        <v>30</v>
      </c>
      <c r="AE11" s="11" t="n">
        <v>31</v>
      </c>
    </row>
    <row r="12" customFormat="false" ht="15" hidden="false" customHeight="true" outlineLevel="0" collapsed="false">
      <c r="A12" s="14" t="s">
        <v>29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</row>
    <row r="13" s="2" customFormat="true" ht="30" hidden="false" customHeight="false" outlineLevel="0" collapsed="false">
      <c r="A13" s="15"/>
      <c r="B13" s="16" t="s">
        <v>30</v>
      </c>
      <c r="C13" s="15" t="n">
        <v>2810.553</v>
      </c>
      <c r="D13" s="15" t="n">
        <v>242</v>
      </c>
      <c r="E13" s="15" t="n">
        <v>483</v>
      </c>
      <c r="F13" s="15"/>
      <c r="G13" s="15" t="n">
        <v>12</v>
      </c>
      <c r="H13" s="15" t="n">
        <v>5</v>
      </c>
      <c r="I13" s="15"/>
      <c r="J13" s="15"/>
      <c r="K13" s="15"/>
      <c r="L13" s="15"/>
      <c r="M13" s="15" t="n">
        <v>12</v>
      </c>
      <c r="N13" s="15"/>
      <c r="O13" s="15" t="n">
        <v>0</v>
      </c>
      <c r="P13" s="15"/>
      <c r="Q13" s="15"/>
      <c r="R13" s="15"/>
      <c r="S13" s="15"/>
      <c r="T13" s="15"/>
      <c r="U13" s="15" t="n">
        <v>0</v>
      </c>
      <c r="V13" s="15" t="n">
        <v>24</v>
      </c>
      <c r="W13" s="15" t="n">
        <v>5</v>
      </c>
      <c r="X13" s="15" t="n">
        <v>24</v>
      </c>
      <c r="Y13" s="15" t="n">
        <v>5</v>
      </c>
      <c r="Z13" s="15" t="n">
        <v>11</v>
      </c>
      <c r="AA13" s="15"/>
      <c r="AB13" s="15"/>
      <c r="AC13" s="15"/>
      <c r="AD13" s="15" t="n">
        <v>24</v>
      </c>
      <c r="AE13" s="15"/>
    </row>
    <row r="14" customFormat="false" ht="15" hidden="false" customHeight="true" outlineLevel="0" collapsed="false">
      <c r="A14" s="25" t="s">
        <v>33</v>
      </c>
      <c r="B14" s="25"/>
      <c r="C14" s="56" t="n">
        <f aca="false">SUM(C13)</f>
        <v>2810.553</v>
      </c>
      <c r="D14" s="56" t="n">
        <f aca="false">SUM(D13)</f>
        <v>242</v>
      </c>
      <c r="E14" s="56" t="n">
        <f aca="false">SUM(E13)</f>
        <v>483</v>
      </c>
      <c r="F14" s="56"/>
      <c r="G14" s="56" t="n">
        <f aca="false">SUM(G13)</f>
        <v>12</v>
      </c>
      <c r="H14" s="56"/>
      <c r="I14" s="56"/>
      <c r="J14" s="56"/>
      <c r="K14" s="56"/>
      <c r="L14" s="56"/>
      <c r="M14" s="56" t="n">
        <f aca="false">SUM(M13)</f>
        <v>12</v>
      </c>
      <c r="N14" s="56"/>
      <c r="O14" s="56" t="n">
        <f aca="false">SUM(O13)</f>
        <v>0</v>
      </c>
      <c r="P14" s="56"/>
      <c r="Q14" s="56"/>
      <c r="R14" s="56"/>
      <c r="S14" s="56" t="n">
        <f aca="false">SUM(S13)</f>
        <v>0</v>
      </c>
      <c r="T14" s="56"/>
      <c r="U14" s="56"/>
      <c r="V14" s="56" t="n">
        <f aca="false">SUM(V13)</f>
        <v>24</v>
      </c>
      <c r="W14" s="56"/>
      <c r="X14" s="56" t="n">
        <f aca="false">SUM(X13)</f>
        <v>24</v>
      </c>
      <c r="Y14" s="56"/>
      <c r="Z14" s="56" t="n">
        <f aca="false">SUM(Z13)</f>
        <v>11</v>
      </c>
      <c r="AA14" s="56"/>
      <c r="AB14" s="56"/>
      <c r="AC14" s="56"/>
      <c r="AD14" s="56" t="n">
        <f aca="false">SUM(AD13)</f>
        <v>24</v>
      </c>
      <c r="AE14" s="56"/>
    </row>
    <row r="15" customFormat="false" ht="15" hidden="false" customHeight="true" outlineLevel="0" collapsed="false">
      <c r="A15" s="25" t="s">
        <v>34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</row>
    <row r="16" s="2" customFormat="true" ht="30" hidden="false" customHeight="false" outlineLevel="0" collapsed="false">
      <c r="A16" s="15"/>
      <c r="B16" s="16" t="s">
        <v>30</v>
      </c>
      <c r="C16" s="15" t="n">
        <v>5805.452</v>
      </c>
      <c r="D16" s="15" t="n">
        <v>717</v>
      </c>
      <c r="E16" s="15" t="n">
        <v>69</v>
      </c>
      <c r="F16" s="15" t="n">
        <v>0.012</v>
      </c>
      <c r="G16" s="15" t="n">
        <v>35</v>
      </c>
      <c r="H16" s="15" t="n">
        <v>5</v>
      </c>
      <c r="I16" s="15"/>
      <c r="J16" s="15"/>
      <c r="K16" s="15"/>
      <c r="L16" s="15"/>
      <c r="M16" s="15" t="n">
        <v>35</v>
      </c>
      <c r="N16" s="15"/>
      <c r="O16" s="15" t="n">
        <v>0</v>
      </c>
      <c r="P16" s="15"/>
      <c r="Q16" s="15"/>
      <c r="R16" s="15"/>
      <c r="S16" s="15"/>
      <c r="T16" s="15"/>
      <c r="U16" s="15" t="n">
        <v>0</v>
      </c>
      <c r="V16" s="15" t="n">
        <v>3</v>
      </c>
      <c r="W16" s="15" t="n">
        <v>5</v>
      </c>
      <c r="X16" s="15" t="n">
        <v>3</v>
      </c>
      <c r="Y16" s="15" t="n">
        <v>5</v>
      </c>
      <c r="Z16" s="15"/>
      <c r="AA16" s="15"/>
      <c r="AB16" s="15"/>
      <c r="AC16" s="15"/>
      <c r="AD16" s="15" t="n">
        <v>3</v>
      </c>
      <c r="AE16" s="15"/>
    </row>
    <row r="17" s="29" customFormat="true" ht="15" hidden="false" customHeight="true" outlineLevel="0" collapsed="false">
      <c r="A17" s="25" t="s">
        <v>33</v>
      </c>
      <c r="B17" s="25"/>
      <c r="C17" s="26" t="n">
        <f aca="false">SUM(C16:C16)</f>
        <v>5805.452</v>
      </c>
      <c r="D17" s="26" t="n">
        <f aca="false">SUM(D16:D16)</f>
        <v>717</v>
      </c>
      <c r="E17" s="26" t="n">
        <f aca="false">SUM(E16)</f>
        <v>69</v>
      </c>
      <c r="F17" s="26"/>
      <c r="G17" s="26" t="n">
        <f aca="false">SUM(G16:G16)</f>
        <v>35</v>
      </c>
      <c r="H17" s="26"/>
      <c r="I17" s="26"/>
      <c r="J17" s="26" t="n">
        <f aca="false">SUM(J16:J16)</f>
        <v>0</v>
      </c>
      <c r="K17" s="26"/>
      <c r="L17" s="26"/>
      <c r="M17" s="26" t="n">
        <f aca="false">SUM(M16:M16)</f>
        <v>35</v>
      </c>
      <c r="N17" s="26" t="n">
        <f aca="false">SUM(N16:N16)</f>
        <v>0</v>
      </c>
      <c r="O17" s="26" t="n">
        <f aca="false">SUM(O16)</f>
        <v>0</v>
      </c>
      <c r="P17" s="26"/>
      <c r="Q17" s="26"/>
      <c r="R17" s="26"/>
      <c r="S17" s="26"/>
      <c r="T17" s="26"/>
      <c r="U17" s="26" t="n">
        <f aca="false">SUM(U16)</f>
        <v>0</v>
      </c>
      <c r="V17" s="27" t="n">
        <f aca="false">SUM(V16)</f>
        <v>3</v>
      </c>
      <c r="W17" s="27"/>
      <c r="X17" s="28" t="n">
        <f aca="false">SUM(X16)</f>
        <v>3</v>
      </c>
      <c r="Y17" s="28"/>
      <c r="Z17" s="26"/>
      <c r="AA17" s="26"/>
      <c r="AB17" s="26"/>
      <c r="AC17" s="26"/>
      <c r="AD17" s="28" t="n">
        <f aca="false">SUM(AD16)</f>
        <v>3</v>
      </c>
      <c r="AE17" s="26"/>
    </row>
    <row r="18" customFormat="false" ht="15" hidden="false" customHeight="true" outlineLevel="0" collapsed="false">
      <c r="A18" s="25" t="s">
        <v>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</row>
    <row r="19" s="2" customFormat="true" ht="30" hidden="false" customHeight="false" outlineLevel="0" collapsed="false">
      <c r="A19" s="15"/>
      <c r="B19" s="16" t="s">
        <v>44</v>
      </c>
      <c r="C19" s="15" t="n">
        <v>3523.658</v>
      </c>
      <c r="D19" s="15" t="n">
        <v>655</v>
      </c>
      <c r="E19" s="15" t="n">
        <v>990</v>
      </c>
      <c r="F19" s="15" t="n">
        <v>0.28</v>
      </c>
      <c r="G19" s="15" t="n">
        <v>32</v>
      </c>
      <c r="H19" s="15" t="n">
        <v>5</v>
      </c>
      <c r="I19" s="15"/>
      <c r="J19" s="15"/>
      <c r="K19" s="15"/>
      <c r="L19" s="15"/>
      <c r="M19" s="15" t="n">
        <v>32</v>
      </c>
      <c r="N19" s="15"/>
      <c r="O19" s="15" t="n">
        <v>0</v>
      </c>
      <c r="P19" s="15"/>
      <c r="Q19" s="15"/>
      <c r="R19" s="15"/>
      <c r="S19" s="15"/>
      <c r="T19" s="15"/>
      <c r="U19" s="15" t="n">
        <v>0</v>
      </c>
      <c r="V19" s="15" t="n">
        <v>49</v>
      </c>
      <c r="W19" s="15" t="n">
        <v>5</v>
      </c>
      <c r="X19" s="15" t="n">
        <v>48</v>
      </c>
      <c r="Y19" s="15" t="n">
        <v>4.8</v>
      </c>
      <c r="Z19" s="15" t="n">
        <v>2</v>
      </c>
      <c r="AA19" s="15"/>
      <c r="AB19" s="15"/>
      <c r="AC19" s="15"/>
      <c r="AD19" s="15" t="n">
        <v>48</v>
      </c>
      <c r="AE19" s="15"/>
    </row>
    <row r="20" s="73" customFormat="true" ht="15" hidden="false" customHeight="false" outlineLevel="0" collapsed="false">
      <c r="A20" s="70"/>
      <c r="B20" s="71" t="s">
        <v>48</v>
      </c>
      <c r="C20" s="72" t="n">
        <v>187.475</v>
      </c>
      <c r="D20" s="72" t="n">
        <v>34</v>
      </c>
      <c r="E20" s="72"/>
      <c r="F20" s="72"/>
      <c r="G20" s="72" t="n">
        <v>1</v>
      </c>
      <c r="H20" s="72" t="n">
        <v>5</v>
      </c>
      <c r="I20" s="72"/>
      <c r="J20" s="72"/>
      <c r="K20" s="72"/>
      <c r="L20" s="72"/>
      <c r="M20" s="72" t="n">
        <v>1</v>
      </c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</row>
    <row r="21" s="29" customFormat="true" ht="15" hidden="false" customHeight="true" outlineLevel="0" collapsed="false">
      <c r="A21" s="25" t="s">
        <v>33</v>
      </c>
      <c r="B21" s="25"/>
      <c r="C21" s="26" t="n">
        <f aca="false">SUM(C19:C19)</f>
        <v>3523.658</v>
      </c>
      <c r="D21" s="26" t="n">
        <f aca="false">SUM(D19:D19)</f>
        <v>655</v>
      </c>
      <c r="E21" s="26" t="n">
        <f aca="false">SUM(E19)</f>
        <v>990</v>
      </c>
      <c r="F21" s="26"/>
      <c r="G21" s="26" t="n">
        <f aca="false">SUM(G19:G20)</f>
        <v>33</v>
      </c>
      <c r="H21" s="26"/>
      <c r="I21" s="26"/>
      <c r="J21" s="26" t="n">
        <f aca="false">SUM(J19:J19)</f>
        <v>0</v>
      </c>
      <c r="K21" s="26"/>
      <c r="L21" s="26"/>
      <c r="M21" s="26" t="n">
        <f aca="false">SUM(M19:M20)</f>
        <v>33</v>
      </c>
      <c r="N21" s="26" t="n">
        <f aca="false">SUM(N19:N19)</f>
        <v>0</v>
      </c>
      <c r="O21" s="26" t="n">
        <f aca="false">SUM(O19)</f>
        <v>0</v>
      </c>
      <c r="P21" s="26"/>
      <c r="Q21" s="26"/>
      <c r="R21" s="26"/>
      <c r="S21" s="26"/>
      <c r="T21" s="26"/>
      <c r="U21" s="26"/>
      <c r="V21" s="27" t="n">
        <f aca="false">SUM(V19)</f>
        <v>49</v>
      </c>
      <c r="W21" s="27"/>
      <c r="X21" s="28" t="n">
        <f aca="false">SUM(X19)</f>
        <v>48</v>
      </c>
      <c r="Y21" s="28"/>
      <c r="Z21" s="26" t="n">
        <f aca="false">SUM(Z19)</f>
        <v>2</v>
      </c>
      <c r="AA21" s="26"/>
      <c r="AB21" s="26"/>
      <c r="AC21" s="26"/>
      <c r="AD21" s="28" t="n">
        <f aca="false">SUM(AD19)</f>
        <v>48</v>
      </c>
      <c r="AE21" s="26"/>
    </row>
    <row r="22" customFormat="false" ht="15" hidden="false" customHeight="true" outlineLevel="0" collapsed="false">
      <c r="A22" s="25" t="s">
        <v>57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</row>
    <row r="23" s="2" customFormat="true" ht="30" hidden="false" customHeight="false" outlineLevel="0" collapsed="false">
      <c r="A23" s="15"/>
      <c r="B23" s="16" t="s">
        <v>44</v>
      </c>
      <c r="C23" s="15" t="n">
        <v>5544.582</v>
      </c>
      <c r="D23" s="15" t="n">
        <v>661</v>
      </c>
      <c r="E23" s="15" t="n">
        <v>381</v>
      </c>
      <c r="F23" s="15" t="n">
        <v>0.06</v>
      </c>
      <c r="G23" s="15" t="n">
        <v>33</v>
      </c>
      <c r="H23" s="15" t="n">
        <v>5</v>
      </c>
      <c r="I23" s="15"/>
      <c r="J23" s="15"/>
      <c r="K23" s="15"/>
      <c r="L23" s="15"/>
      <c r="M23" s="15" t="n">
        <v>33</v>
      </c>
      <c r="N23" s="15"/>
      <c r="O23" s="15" t="n">
        <v>0</v>
      </c>
      <c r="P23" s="15"/>
      <c r="Q23" s="15"/>
      <c r="R23" s="15"/>
      <c r="S23" s="15" t="n">
        <f aca="false">SUM(O23:R23)</f>
        <v>0</v>
      </c>
      <c r="T23" s="15"/>
      <c r="U23" s="15" t="n">
        <v>0</v>
      </c>
      <c r="V23" s="15" t="n">
        <v>19</v>
      </c>
      <c r="W23" s="15" t="n">
        <v>5</v>
      </c>
      <c r="X23" s="15" t="n">
        <v>18</v>
      </c>
      <c r="Y23" s="15" t="n">
        <v>4.7</v>
      </c>
      <c r="Z23" s="15" t="n">
        <v>10</v>
      </c>
      <c r="AA23" s="15"/>
      <c r="AB23" s="15"/>
      <c r="AC23" s="15"/>
      <c r="AD23" s="15" t="n">
        <v>18</v>
      </c>
      <c r="AE23" s="15"/>
    </row>
    <row r="24" s="29" customFormat="true" ht="15" hidden="false" customHeight="true" outlineLevel="0" collapsed="false">
      <c r="A24" s="25" t="s">
        <v>33</v>
      </c>
      <c r="B24" s="25"/>
      <c r="C24" s="26" t="n">
        <f aca="false">SUM(C23:C23)</f>
        <v>5544.582</v>
      </c>
      <c r="D24" s="26" t="n">
        <f aca="false">SUM(D23:D23)</f>
        <v>661</v>
      </c>
      <c r="E24" s="26" t="n">
        <f aca="false">SUM(E23)</f>
        <v>381</v>
      </c>
      <c r="F24" s="26"/>
      <c r="G24" s="26" t="n">
        <f aca="false">SUM(G23:G23)</f>
        <v>33</v>
      </c>
      <c r="H24" s="26"/>
      <c r="I24" s="26"/>
      <c r="J24" s="26" t="n">
        <f aca="false">SUM(J23:J23)</f>
        <v>0</v>
      </c>
      <c r="K24" s="26"/>
      <c r="L24" s="26"/>
      <c r="M24" s="26" t="n">
        <f aca="false">SUM(M23:M23)</f>
        <v>33</v>
      </c>
      <c r="N24" s="26" t="n">
        <f aca="false">SUM(N23:N23)</f>
        <v>0</v>
      </c>
      <c r="O24" s="26" t="n">
        <f aca="false">SUM(O23)</f>
        <v>0</v>
      </c>
      <c r="P24" s="26"/>
      <c r="Q24" s="26"/>
      <c r="R24" s="26"/>
      <c r="S24" s="26" t="n">
        <f aca="false">SUM(O24:R24)</f>
        <v>0</v>
      </c>
      <c r="T24" s="26"/>
      <c r="U24" s="26"/>
      <c r="V24" s="27" t="n">
        <f aca="false">SUM(V23)</f>
        <v>19</v>
      </c>
      <c r="W24" s="27"/>
      <c r="X24" s="28" t="n">
        <f aca="false">SUM(X23)</f>
        <v>18</v>
      </c>
      <c r="Y24" s="28"/>
      <c r="Z24" s="26" t="n">
        <f aca="false">SUM(Z23)</f>
        <v>10</v>
      </c>
      <c r="AA24" s="26"/>
      <c r="AB24" s="26"/>
      <c r="AC24" s="26"/>
      <c r="AD24" s="28" t="n">
        <f aca="false">SUM(AD23)</f>
        <v>18</v>
      </c>
      <c r="AE24" s="26"/>
    </row>
    <row r="25" customFormat="false" ht="15" hidden="false" customHeight="true" outlineLevel="0" collapsed="false">
      <c r="A25" s="25" t="s">
        <v>67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</row>
    <row r="26" s="2" customFormat="true" ht="30" hidden="false" customHeight="false" outlineLevel="0" collapsed="false">
      <c r="A26" s="15"/>
      <c r="B26" s="16" t="s">
        <v>44</v>
      </c>
      <c r="C26" s="15" t="n">
        <v>1414.698</v>
      </c>
      <c r="D26" s="15" t="n">
        <v>244</v>
      </c>
      <c r="E26" s="15" t="n">
        <v>251</v>
      </c>
      <c r="F26" s="15" t="n">
        <v>0.17</v>
      </c>
      <c r="G26" s="15" t="n">
        <v>12</v>
      </c>
      <c r="H26" s="15" t="n">
        <v>5</v>
      </c>
      <c r="I26" s="15"/>
      <c r="J26" s="15"/>
      <c r="K26" s="15"/>
      <c r="L26" s="15"/>
      <c r="M26" s="15" t="n">
        <v>12</v>
      </c>
      <c r="N26" s="15"/>
      <c r="O26" s="15" t="n">
        <v>0</v>
      </c>
      <c r="P26" s="15"/>
      <c r="Q26" s="15"/>
      <c r="R26" s="15"/>
      <c r="S26" s="15" t="n">
        <f aca="false">SUM(O26:R26)</f>
        <v>0</v>
      </c>
      <c r="T26" s="15"/>
      <c r="U26" s="15" t="n">
        <v>0</v>
      </c>
      <c r="V26" s="15" t="n">
        <v>12</v>
      </c>
      <c r="W26" s="15" t="n">
        <v>5</v>
      </c>
      <c r="X26" s="15" t="n">
        <v>12</v>
      </c>
      <c r="Y26" s="15" t="n">
        <v>5</v>
      </c>
      <c r="Z26" s="15" t="n">
        <v>3</v>
      </c>
      <c r="AA26" s="15"/>
      <c r="AB26" s="15"/>
      <c r="AC26" s="15"/>
      <c r="AD26" s="15" t="n">
        <v>12</v>
      </c>
      <c r="AE26" s="15"/>
    </row>
    <row r="27" s="29" customFormat="true" ht="15" hidden="false" customHeight="false" outlineLevel="0" collapsed="false">
      <c r="A27" s="26" t="s">
        <v>33</v>
      </c>
      <c r="B27" s="26"/>
      <c r="C27" s="26" t="n">
        <f aca="false">SUM(C26:C26)</f>
        <v>1414.698</v>
      </c>
      <c r="D27" s="26" t="n">
        <f aca="false">SUM(D26:D26)</f>
        <v>244</v>
      </c>
      <c r="E27" s="26" t="n">
        <f aca="false">SUM(E26)</f>
        <v>251</v>
      </c>
      <c r="F27" s="26"/>
      <c r="G27" s="26" t="n">
        <f aca="false">SUM(G26:G26)</f>
        <v>12</v>
      </c>
      <c r="H27" s="26"/>
      <c r="I27" s="26"/>
      <c r="J27" s="26" t="n">
        <f aca="false">SUM(J26:J26)</f>
        <v>0</v>
      </c>
      <c r="K27" s="26"/>
      <c r="L27" s="26"/>
      <c r="M27" s="26" t="n">
        <f aca="false">SUM(M26:M26)</f>
        <v>12</v>
      </c>
      <c r="N27" s="26" t="n">
        <f aca="false">SUM(N26:N26)</f>
        <v>0</v>
      </c>
      <c r="O27" s="26" t="n">
        <f aca="false">SUM(O26)</f>
        <v>0</v>
      </c>
      <c r="P27" s="26"/>
      <c r="Q27" s="26"/>
      <c r="R27" s="26"/>
      <c r="S27" s="26" t="n">
        <f aca="false">SUM(O27:R27)</f>
        <v>0</v>
      </c>
      <c r="T27" s="26"/>
      <c r="U27" s="26"/>
      <c r="V27" s="27" t="n">
        <f aca="false">SUM(V26)</f>
        <v>12</v>
      </c>
      <c r="W27" s="27"/>
      <c r="X27" s="28" t="n">
        <f aca="false">SUM(X26)</f>
        <v>12</v>
      </c>
      <c r="Y27" s="28"/>
      <c r="Z27" s="26" t="n">
        <f aca="false">SUM(Z26)</f>
        <v>3</v>
      </c>
      <c r="AA27" s="26"/>
      <c r="AB27" s="26"/>
      <c r="AC27" s="26"/>
      <c r="AD27" s="28" t="n">
        <f aca="false">SUM(AD26)</f>
        <v>12</v>
      </c>
      <c r="AE27" s="26"/>
    </row>
    <row r="28" customFormat="false" ht="15" hidden="false" customHeight="false" outlineLevel="0" collapsed="false">
      <c r="A28" s="26" t="s">
        <v>73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="2" customFormat="true" ht="30" hidden="false" customHeight="false" outlineLevel="0" collapsed="false">
      <c r="A29" s="15"/>
      <c r="B29" s="16" t="s">
        <v>44</v>
      </c>
      <c r="C29" s="15" t="n">
        <v>1534.536</v>
      </c>
      <c r="D29" s="15" t="n">
        <v>362</v>
      </c>
      <c r="E29" s="15" t="n">
        <v>415</v>
      </c>
      <c r="F29" s="15" t="n">
        <v>0.2</v>
      </c>
      <c r="G29" s="15" t="n">
        <v>18</v>
      </c>
      <c r="H29" s="15" t="n">
        <v>5</v>
      </c>
      <c r="I29" s="15"/>
      <c r="J29" s="15"/>
      <c r="K29" s="15"/>
      <c r="L29" s="15"/>
      <c r="M29" s="15" t="n">
        <v>18</v>
      </c>
      <c r="N29" s="15"/>
      <c r="O29" s="15" t="n">
        <v>5</v>
      </c>
      <c r="P29" s="15"/>
      <c r="Q29" s="15"/>
      <c r="R29" s="15"/>
      <c r="S29" s="15" t="n">
        <v>5</v>
      </c>
      <c r="T29" s="15"/>
      <c r="U29" s="15" t="n">
        <v>27</v>
      </c>
      <c r="V29" s="15" t="n">
        <v>20</v>
      </c>
      <c r="W29" s="15" t="n">
        <v>5</v>
      </c>
      <c r="X29" s="15" t="n">
        <v>20</v>
      </c>
      <c r="Y29" s="15" t="n">
        <v>5</v>
      </c>
      <c r="Z29" s="15"/>
      <c r="AA29" s="15"/>
      <c r="AB29" s="15"/>
      <c r="AC29" s="15"/>
      <c r="AD29" s="15" t="n">
        <v>20</v>
      </c>
      <c r="AE29" s="15"/>
    </row>
    <row r="30" s="29" customFormat="true" ht="15" hidden="false" customHeight="false" outlineLevel="0" collapsed="false">
      <c r="A30" s="26" t="s">
        <v>33</v>
      </c>
      <c r="B30" s="26"/>
      <c r="C30" s="26" t="n">
        <f aca="false">SUM(C29:C29)</f>
        <v>1534.536</v>
      </c>
      <c r="D30" s="26" t="n">
        <f aca="false">SUM(D29:D29)</f>
        <v>362</v>
      </c>
      <c r="E30" s="26" t="n">
        <f aca="false">SUM(E29)</f>
        <v>415</v>
      </c>
      <c r="F30" s="26"/>
      <c r="G30" s="26" t="n">
        <f aca="false">SUM(G29:G29)</f>
        <v>18</v>
      </c>
      <c r="H30" s="26"/>
      <c r="I30" s="26"/>
      <c r="J30" s="26" t="n">
        <f aca="false">SUM(J29:J29)</f>
        <v>0</v>
      </c>
      <c r="K30" s="26"/>
      <c r="L30" s="26"/>
      <c r="M30" s="26" t="n">
        <f aca="false">SUM(M29:M29)</f>
        <v>18</v>
      </c>
      <c r="N30" s="26" t="n">
        <f aca="false">SUM(N29:N29)</f>
        <v>0</v>
      </c>
      <c r="O30" s="26" t="n">
        <f aca="false">SUM(O29)</f>
        <v>5</v>
      </c>
      <c r="P30" s="26"/>
      <c r="Q30" s="26"/>
      <c r="R30" s="26"/>
      <c r="S30" s="26" t="n">
        <f aca="false">SUM(S29)</f>
        <v>5</v>
      </c>
      <c r="T30" s="26"/>
      <c r="U30" s="26"/>
      <c r="V30" s="27" t="n">
        <f aca="false">SUM(V29)</f>
        <v>20</v>
      </c>
      <c r="W30" s="27"/>
      <c r="X30" s="28" t="n">
        <f aca="false">SUM(X29)</f>
        <v>20</v>
      </c>
      <c r="Y30" s="28"/>
      <c r="Z30" s="26"/>
      <c r="AA30" s="26"/>
      <c r="AB30" s="26"/>
      <c r="AC30" s="26"/>
      <c r="AD30" s="28" t="n">
        <f aca="false">SUM(AD29)</f>
        <v>20</v>
      </c>
      <c r="AE30" s="26"/>
    </row>
    <row r="31" customFormat="false" ht="15" hidden="false" customHeight="false" outlineLevel="0" collapsed="false">
      <c r="A31" s="26" t="s">
        <v>82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="2" customFormat="true" ht="30" hidden="false" customHeight="false" outlineLevel="0" collapsed="false">
      <c r="A32" s="15"/>
      <c r="B32" s="16" t="s">
        <v>44</v>
      </c>
      <c r="C32" s="15" t="n">
        <v>8297.126</v>
      </c>
      <c r="D32" s="15" t="n">
        <v>201</v>
      </c>
      <c r="E32" s="15" t="n">
        <v>364</v>
      </c>
      <c r="F32" s="15" t="n">
        <v>0.04</v>
      </c>
      <c r="G32" s="15" t="n">
        <v>10</v>
      </c>
      <c r="H32" s="15" t="n">
        <v>5</v>
      </c>
      <c r="I32" s="15"/>
      <c r="J32" s="15"/>
      <c r="K32" s="15"/>
      <c r="L32" s="15"/>
      <c r="M32" s="15" t="n">
        <v>10</v>
      </c>
      <c r="N32" s="15"/>
      <c r="O32" s="15" t="n">
        <v>0</v>
      </c>
      <c r="P32" s="15"/>
      <c r="Q32" s="15"/>
      <c r="R32" s="15"/>
      <c r="S32" s="15" t="n">
        <f aca="false">SUM(O32:R32)</f>
        <v>0</v>
      </c>
      <c r="T32" s="15"/>
      <c r="U32" s="15" t="n">
        <v>0</v>
      </c>
      <c r="V32" s="15" t="n">
        <v>18</v>
      </c>
      <c r="W32" s="15" t="n">
        <v>5</v>
      </c>
      <c r="X32" s="15" t="n">
        <v>17</v>
      </c>
      <c r="Y32" s="15" t="n">
        <v>4.6</v>
      </c>
      <c r="Z32" s="15" t="n">
        <v>11</v>
      </c>
      <c r="AA32" s="15"/>
      <c r="AB32" s="15"/>
      <c r="AC32" s="15"/>
      <c r="AD32" s="15" t="n">
        <v>17</v>
      </c>
      <c r="AE32" s="15"/>
    </row>
    <row r="33" s="24" customFormat="true" ht="120" hidden="false" customHeight="false" outlineLevel="0" collapsed="false">
      <c r="A33" s="20"/>
      <c r="B33" s="21" t="s">
        <v>83</v>
      </c>
      <c r="C33" s="20" t="n">
        <v>789.654</v>
      </c>
      <c r="D33" s="20" t="n">
        <v>96</v>
      </c>
      <c r="E33" s="20" t="n">
        <v>116</v>
      </c>
      <c r="F33" s="20" t="n">
        <v>0.14</v>
      </c>
      <c r="G33" s="20" t="n">
        <v>4</v>
      </c>
      <c r="H33" s="20" t="n">
        <v>5</v>
      </c>
      <c r="I33" s="20"/>
      <c r="J33" s="20"/>
      <c r="K33" s="20"/>
      <c r="L33" s="20"/>
      <c r="M33" s="20" t="n">
        <v>4</v>
      </c>
      <c r="N33" s="20"/>
      <c r="O33" s="20" t="n">
        <v>0</v>
      </c>
      <c r="P33" s="20"/>
      <c r="Q33" s="20"/>
      <c r="R33" s="20"/>
      <c r="S33" s="20" t="n">
        <f aca="false">SUM(O33:R33)</f>
        <v>0</v>
      </c>
      <c r="T33" s="20"/>
      <c r="U33" s="20" t="n">
        <v>0</v>
      </c>
      <c r="V33" s="22" t="n">
        <v>5</v>
      </c>
      <c r="W33" s="22" t="n">
        <v>4</v>
      </c>
      <c r="X33" s="23" t="n">
        <v>4</v>
      </c>
      <c r="Y33" s="23" t="n">
        <v>3.7</v>
      </c>
      <c r="Z33" s="20"/>
      <c r="AA33" s="20"/>
      <c r="AB33" s="20"/>
      <c r="AC33" s="20"/>
      <c r="AD33" s="23" t="n">
        <v>4</v>
      </c>
      <c r="AE33" s="20"/>
    </row>
    <row r="34" s="29" customFormat="true" ht="15" hidden="false" customHeight="false" outlineLevel="0" collapsed="false">
      <c r="A34" s="26" t="s">
        <v>33</v>
      </c>
      <c r="B34" s="26"/>
      <c r="C34" s="26" t="n">
        <f aca="false">SUM(C32:C33)</f>
        <v>9086.78</v>
      </c>
      <c r="D34" s="26" t="n">
        <f aca="false">SUM(D32:D33)</f>
        <v>297</v>
      </c>
      <c r="E34" s="26" t="n">
        <f aca="false">SUM(E32:E33)</f>
        <v>480</v>
      </c>
      <c r="F34" s="26"/>
      <c r="G34" s="26" t="n">
        <f aca="false">SUM(G32:G33)</f>
        <v>14</v>
      </c>
      <c r="H34" s="26" t="n">
        <f aca="false">SUM(H32:H33)</f>
        <v>10</v>
      </c>
      <c r="I34" s="26"/>
      <c r="J34" s="26" t="n">
        <f aca="false">SUM(J32:J33)</f>
        <v>0</v>
      </c>
      <c r="K34" s="26"/>
      <c r="L34" s="26"/>
      <c r="M34" s="26" t="n">
        <f aca="false">SUM(M32:M33)</f>
        <v>14</v>
      </c>
      <c r="N34" s="26"/>
      <c r="O34" s="26" t="n">
        <f aca="false">SUM(O32:O33)</f>
        <v>0</v>
      </c>
      <c r="P34" s="26"/>
      <c r="Q34" s="26"/>
      <c r="R34" s="26"/>
      <c r="S34" s="26" t="n">
        <f aca="false">SUM(O34:R34)</f>
        <v>0</v>
      </c>
      <c r="T34" s="26"/>
      <c r="U34" s="26"/>
      <c r="V34" s="27" t="n">
        <f aca="false">SUM(V32:V33)</f>
        <v>23</v>
      </c>
      <c r="W34" s="27"/>
      <c r="X34" s="28" t="n">
        <f aca="false">SUM(X32:X33)</f>
        <v>21</v>
      </c>
      <c r="Y34" s="28"/>
      <c r="Z34" s="26" t="n">
        <f aca="false">SUM(Z32:Z33)</f>
        <v>11</v>
      </c>
      <c r="AA34" s="26"/>
      <c r="AB34" s="26"/>
      <c r="AC34" s="26"/>
      <c r="AD34" s="28" t="n">
        <f aca="false">SUM(AD32:AD33)</f>
        <v>21</v>
      </c>
      <c r="AE34" s="26"/>
    </row>
    <row r="35" s="29" customFormat="true" ht="15" hidden="false" customHeight="true" outlineLevel="0" collapsed="false">
      <c r="A35" s="25" t="s">
        <v>84</v>
      </c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</row>
    <row r="36" s="75" customFormat="true" ht="30" hidden="false" customHeight="false" outlineLevel="0" collapsed="false">
      <c r="A36" s="36"/>
      <c r="B36" s="74" t="s">
        <v>44</v>
      </c>
      <c r="C36" s="36" t="n">
        <v>2230.276</v>
      </c>
      <c r="D36" s="36" t="n">
        <v>575</v>
      </c>
      <c r="E36" s="36" t="n">
        <v>349</v>
      </c>
      <c r="F36" s="36" t="n">
        <v>0.15</v>
      </c>
      <c r="G36" s="36" t="n">
        <v>28</v>
      </c>
      <c r="H36" s="36" t="n">
        <v>5</v>
      </c>
      <c r="I36" s="36"/>
      <c r="J36" s="36"/>
      <c r="K36" s="36"/>
      <c r="L36" s="36"/>
      <c r="M36" s="36" t="n">
        <v>28</v>
      </c>
      <c r="N36" s="36"/>
      <c r="O36" s="36" t="n">
        <v>0</v>
      </c>
      <c r="P36" s="36"/>
      <c r="Q36" s="36"/>
      <c r="R36" s="36"/>
      <c r="S36" s="36"/>
      <c r="T36" s="36"/>
      <c r="U36" s="36" t="n">
        <v>0</v>
      </c>
      <c r="V36" s="36" t="n">
        <v>17</v>
      </c>
      <c r="W36" s="36" t="n">
        <v>5</v>
      </c>
      <c r="X36" s="36" t="n">
        <v>17</v>
      </c>
      <c r="Y36" s="36" t="n">
        <v>5</v>
      </c>
      <c r="Z36" s="36" t="n">
        <v>8</v>
      </c>
      <c r="AA36" s="36"/>
      <c r="AB36" s="36"/>
      <c r="AC36" s="36"/>
      <c r="AD36" s="36" t="n">
        <v>17</v>
      </c>
      <c r="AE36" s="36"/>
    </row>
    <row r="37" s="37" customFormat="true" ht="60" hidden="false" customHeight="false" outlineLevel="0" collapsed="false">
      <c r="A37" s="33"/>
      <c r="B37" s="34" t="s">
        <v>86</v>
      </c>
      <c r="C37" s="33" t="n">
        <v>996.589</v>
      </c>
      <c r="D37" s="33" t="n">
        <v>100</v>
      </c>
      <c r="E37" s="33" t="n">
        <v>107</v>
      </c>
      <c r="F37" s="33" t="n">
        <v>0.1</v>
      </c>
      <c r="G37" s="33" t="n">
        <v>4</v>
      </c>
      <c r="H37" s="33" t="n">
        <v>5</v>
      </c>
      <c r="I37" s="33"/>
      <c r="J37" s="33"/>
      <c r="K37" s="33"/>
      <c r="L37" s="33"/>
      <c r="M37" s="33" t="n">
        <v>4</v>
      </c>
      <c r="N37" s="33"/>
      <c r="O37" s="33" t="n">
        <v>0</v>
      </c>
      <c r="P37" s="33"/>
      <c r="Q37" s="33"/>
      <c r="R37" s="33"/>
      <c r="S37" s="33"/>
      <c r="T37" s="33"/>
      <c r="U37" s="33" t="n">
        <v>0</v>
      </c>
      <c r="V37" s="35" t="n">
        <v>5</v>
      </c>
      <c r="W37" s="35" t="n">
        <v>5</v>
      </c>
      <c r="X37" s="36" t="n">
        <v>4</v>
      </c>
      <c r="Y37" s="36" t="n">
        <v>3.7</v>
      </c>
      <c r="Z37" s="33"/>
      <c r="AA37" s="33"/>
      <c r="AB37" s="33"/>
      <c r="AC37" s="33"/>
      <c r="AD37" s="36" t="n">
        <v>4</v>
      </c>
      <c r="AE37" s="33"/>
    </row>
    <row r="38" s="29" customFormat="true" ht="15" hidden="false" customHeight="true" outlineLevel="0" collapsed="false">
      <c r="A38" s="25" t="s">
        <v>33</v>
      </c>
      <c r="B38" s="25"/>
      <c r="C38" s="26" t="n">
        <f aca="false">SUM(C36:C37)</f>
        <v>3226.865</v>
      </c>
      <c r="D38" s="26" t="n">
        <f aca="false">SUM(D36:D37)</f>
        <v>675</v>
      </c>
      <c r="E38" s="45" t="n">
        <f aca="false">SUM(E36:E37)</f>
        <v>456</v>
      </c>
      <c r="F38" s="45"/>
      <c r="G38" s="26" t="n">
        <f aca="false">SUM(G36:G37)</f>
        <v>32</v>
      </c>
      <c r="H38" s="26" t="n">
        <f aca="false">SUM(H36:H37)</f>
        <v>10</v>
      </c>
      <c r="I38" s="45"/>
      <c r="J38" s="26" t="n">
        <f aca="false">SUM(J36:J37)</f>
        <v>0</v>
      </c>
      <c r="K38" s="45"/>
      <c r="L38" s="45"/>
      <c r="M38" s="26" t="n">
        <f aca="false">SUM(M36:M37)</f>
        <v>32</v>
      </c>
      <c r="N38" s="26" t="n">
        <f aca="false">SUM(N36:N37)</f>
        <v>0</v>
      </c>
      <c r="O38" s="45" t="n">
        <f aca="false">SUM(O36:O37)</f>
        <v>0</v>
      </c>
      <c r="P38" s="45"/>
      <c r="Q38" s="45"/>
      <c r="R38" s="45"/>
      <c r="S38" s="45"/>
      <c r="T38" s="45"/>
      <c r="U38" s="45"/>
      <c r="V38" s="46" t="n">
        <f aca="false">SUM(V36:V37)</f>
        <v>22</v>
      </c>
      <c r="W38" s="46"/>
      <c r="X38" s="47" t="n">
        <f aca="false">SUM(X36:X37)</f>
        <v>21</v>
      </c>
      <c r="Y38" s="47"/>
      <c r="Z38" s="45" t="n">
        <f aca="false">SUM(Z36:Z37)</f>
        <v>8</v>
      </c>
      <c r="AA38" s="45"/>
      <c r="AB38" s="45"/>
      <c r="AC38" s="45"/>
      <c r="AD38" s="47" t="n">
        <f aca="false">SUM(AD36:AD37)</f>
        <v>21</v>
      </c>
      <c r="AE38" s="45"/>
    </row>
    <row r="39" s="62" customFormat="true" ht="18.75" hidden="false" customHeight="false" outlineLevel="0" collapsed="false">
      <c r="A39" s="68" t="s">
        <v>114</v>
      </c>
      <c r="B39" s="68"/>
      <c r="C39" s="49" t="n">
        <f aca="false">C38+C34+C30+C27+C24+C21+C17+C14</f>
        <v>32947.124</v>
      </c>
      <c r="D39" s="49" t="n">
        <f aca="false">D38+D34+D30+D27+D24+D21+D17+D14</f>
        <v>3853</v>
      </c>
      <c r="E39" s="49" t="n">
        <f aca="false">E38+E34+E30+E27+E24+E21+E17+E14</f>
        <v>3525</v>
      </c>
      <c r="F39" s="49"/>
      <c r="G39" s="49" t="n">
        <f aca="false">G38+G34+G30+G27+G24+G21+G17+G14</f>
        <v>189</v>
      </c>
      <c r="H39" s="49"/>
      <c r="I39" s="49"/>
      <c r="J39" s="49"/>
      <c r="K39" s="49"/>
      <c r="L39" s="49"/>
      <c r="M39" s="49" t="n">
        <f aca="false">M38+M34+M30+M27+M24+M21+M17+M14</f>
        <v>189</v>
      </c>
      <c r="N39" s="49"/>
      <c r="O39" s="49" t="n">
        <f aca="false">O38+O34+O30+O27+O24+O21+O17+O14</f>
        <v>5</v>
      </c>
      <c r="P39" s="49"/>
      <c r="Q39" s="49"/>
      <c r="R39" s="49"/>
      <c r="S39" s="49" t="n">
        <f aca="false">S38+S34+S30+S27+S24+S21+S17+S14</f>
        <v>5</v>
      </c>
      <c r="T39" s="49"/>
      <c r="U39" s="49" t="n">
        <f aca="false">U38+U34+U30+U27+U24+U21+U17+U14</f>
        <v>0</v>
      </c>
      <c r="V39" s="49" t="n">
        <f aca="false">V38+V34+V30+V27+V24+V21+V17+V14</f>
        <v>172</v>
      </c>
      <c r="W39" s="49"/>
      <c r="X39" s="49" t="n">
        <f aca="false">X38+X34+X30+X27+X24+X21+X17+X14</f>
        <v>167</v>
      </c>
      <c r="Y39" s="49"/>
      <c r="Z39" s="49" t="n">
        <f aca="false">Z38+Z34+Z30+Z27+Z24+Z21+Z17+Z14</f>
        <v>45</v>
      </c>
      <c r="AA39" s="49"/>
      <c r="AB39" s="49"/>
      <c r="AC39" s="49"/>
      <c r="AD39" s="49" t="n">
        <f aca="false">AD38+AD34+AD30+AD27+AD24+AD21+AD17+AD14</f>
        <v>167</v>
      </c>
      <c r="AE39" s="49" t="n">
        <f aca="false">AE38+AE34+AE30+AE27+AE24+AE21+AE17+AE14</f>
        <v>0</v>
      </c>
    </row>
    <row r="40" s="53" customFormat="true" ht="15" hidden="false" customHeight="false" outlineLevel="0" collapsed="false">
      <c r="V40" s="54"/>
      <c r="W40" s="54"/>
      <c r="X40" s="55"/>
      <c r="Y40" s="55"/>
      <c r="AD40" s="55"/>
    </row>
    <row r="41" s="53" customFormat="true" ht="15" hidden="false" customHeight="false" outlineLevel="0" collapsed="false">
      <c r="V41" s="54"/>
      <c r="W41" s="54"/>
      <c r="X41" s="55"/>
      <c r="Y41" s="55"/>
      <c r="AD41" s="55"/>
    </row>
    <row r="42" s="53" customFormat="true" ht="15" hidden="false" customHeight="false" outlineLevel="0" collapsed="false">
      <c r="V42" s="54"/>
      <c r="W42" s="54"/>
      <c r="X42" s="55"/>
      <c r="Y42" s="55"/>
      <c r="AD42" s="55"/>
    </row>
    <row r="43" s="53" customFormat="true" ht="15" hidden="false" customHeight="false" outlineLevel="0" collapsed="false">
      <c r="V43" s="54"/>
      <c r="W43" s="54"/>
      <c r="X43" s="55"/>
      <c r="Y43" s="55"/>
      <c r="AD43" s="55"/>
    </row>
  </sheetData>
  <mergeCells count="52">
    <mergeCell ref="A1:AE2"/>
    <mergeCell ref="A3:AE3"/>
    <mergeCell ref="A4:AE4"/>
    <mergeCell ref="A5:A10"/>
    <mergeCell ref="B5:B10"/>
    <mergeCell ref="C5:C10"/>
    <mergeCell ref="D5:E8"/>
    <mergeCell ref="F5:F10"/>
    <mergeCell ref="G5:U5"/>
    <mergeCell ref="V5:AE5"/>
    <mergeCell ref="G6:N6"/>
    <mergeCell ref="O6:U6"/>
    <mergeCell ref="V6:W6"/>
    <mergeCell ref="X6:AE6"/>
    <mergeCell ref="G7:G10"/>
    <mergeCell ref="H7:H10"/>
    <mergeCell ref="I7:I10"/>
    <mergeCell ref="J7:N8"/>
    <mergeCell ref="O7:O10"/>
    <mergeCell ref="P7:T8"/>
    <mergeCell ref="U7:U10"/>
    <mergeCell ref="V7:V10"/>
    <mergeCell ref="W7:W10"/>
    <mergeCell ref="X7:X10"/>
    <mergeCell ref="Y7:Y10"/>
    <mergeCell ref="Z7:Z10"/>
    <mergeCell ref="AA7:AE8"/>
    <mergeCell ref="D9:D10"/>
    <mergeCell ref="E9:E10"/>
    <mergeCell ref="J9:M9"/>
    <mergeCell ref="N9:N10"/>
    <mergeCell ref="P9:S9"/>
    <mergeCell ref="T9:T10"/>
    <mergeCell ref="AA9:AD9"/>
    <mergeCell ref="AE9:AE10"/>
    <mergeCell ref="A12:AE12"/>
    <mergeCell ref="A14:B14"/>
    <mergeCell ref="A15:AE15"/>
    <mergeCell ref="A17:B17"/>
    <mergeCell ref="A18:AE18"/>
    <mergeCell ref="A21:B21"/>
    <mergeCell ref="A22:AE22"/>
    <mergeCell ref="A24:B24"/>
    <mergeCell ref="A25:AE25"/>
    <mergeCell ref="A27:B27"/>
    <mergeCell ref="A28:AE28"/>
    <mergeCell ref="A30:B30"/>
    <mergeCell ref="A31:AE31"/>
    <mergeCell ref="A34:B34"/>
    <mergeCell ref="A35:AE35"/>
    <mergeCell ref="A38:B38"/>
    <mergeCell ref="A39:B3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1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24" activeCellId="0" sqref="H24"/>
    </sheetView>
  </sheetViews>
  <sheetFormatPr defaultRowHeight="15" zeroHeight="false" outlineLevelRow="0" outlineLevelCol="0"/>
  <cols>
    <col collapsed="false" customWidth="true" hidden="false" outlineLevel="0" max="1" min="1" style="0" width="8.22"/>
    <col collapsed="false" customWidth="true" hidden="false" outlineLevel="0" max="2" min="2" style="0" width="12.14"/>
    <col collapsed="false" customWidth="true" hidden="false" outlineLevel="0" max="3" min="3" style="0" width="13.14"/>
    <col collapsed="false" customWidth="true" hidden="false" outlineLevel="0" max="6" min="4" style="0" width="8.22"/>
    <col collapsed="false" customWidth="true" hidden="false" outlineLevel="0" max="7" min="7" style="0" width="10.85"/>
    <col collapsed="false" customWidth="true" hidden="false" outlineLevel="0" max="8" min="8" style="0" width="8.22"/>
    <col collapsed="false" customWidth="true" hidden="false" outlineLevel="0" max="9" min="9" style="0" width="9.58"/>
    <col collapsed="false" customWidth="true" hidden="false" outlineLevel="0" max="12" min="10" style="0" width="8.22"/>
    <col collapsed="false" customWidth="true" hidden="false" outlineLevel="0" max="13" min="13" style="0" width="11.57"/>
    <col collapsed="false" customWidth="true" hidden="false" outlineLevel="0" max="14" min="14" style="0" width="11.99"/>
    <col collapsed="false" customWidth="true" hidden="false" outlineLevel="0" max="1025" min="15" style="0" width="8.22"/>
  </cols>
  <sheetData>
    <row r="1" customFormat="false" ht="15" hidden="false" customHeight="false" outlineLevel="0" collapsed="false">
      <c r="A1" s="76" t="s">
        <v>122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</row>
    <row r="2" customFormat="false" ht="15" hidden="false" customHeight="false" outlineLevel="0" collapsed="false">
      <c r="A2" s="76" t="s">
        <v>123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</row>
    <row r="3" customFormat="false" ht="15" hidden="false" customHeight="false" outlineLevel="0" collapsed="false">
      <c r="A3" s="76" t="s">
        <v>1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</row>
    <row r="4" customFormat="false" ht="15" hidden="false" customHeight="true" outlineLevel="0" collapsed="false">
      <c r="A4" s="26" t="s">
        <v>3</v>
      </c>
      <c r="B4" s="25" t="s">
        <v>124</v>
      </c>
      <c r="C4" s="26" t="s">
        <v>8</v>
      </c>
      <c r="D4" s="26"/>
      <c r="E4" s="26"/>
      <c r="F4" s="26"/>
      <c r="G4" s="26"/>
      <c r="H4" s="26"/>
      <c r="I4" s="26" t="s">
        <v>9</v>
      </c>
      <c r="J4" s="26"/>
      <c r="K4" s="26"/>
      <c r="L4" s="26"/>
      <c r="M4" s="26"/>
      <c r="N4" s="26"/>
    </row>
    <row r="5" customFormat="false" ht="15" hidden="false" customHeight="true" outlineLevel="0" collapsed="false">
      <c r="A5" s="26"/>
      <c r="B5" s="25"/>
      <c r="C5" s="25" t="s">
        <v>125</v>
      </c>
      <c r="D5" s="25" t="s">
        <v>126</v>
      </c>
      <c r="E5" s="25"/>
      <c r="F5" s="25" t="s">
        <v>127</v>
      </c>
      <c r="G5" s="25"/>
      <c r="H5" s="77" t="s">
        <v>128</v>
      </c>
      <c r="I5" s="25" t="s">
        <v>125</v>
      </c>
      <c r="J5" s="25" t="s">
        <v>129</v>
      </c>
      <c r="K5" s="25"/>
      <c r="L5" s="25"/>
      <c r="M5" s="25"/>
      <c r="N5" s="25"/>
    </row>
    <row r="6" customFormat="false" ht="15" hidden="false" customHeight="true" outlineLevel="0" collapsed="false">
      <c r="A6" s="26"/>
      <c r="B6" s="25"/>
      <c r="C6" s="25"/>
      <c r="D6" s="25" t="s">
        <v>14</v>
      </c>
      <c r="E6" s="25" t="s">
        <v>130</v>
      </c>
      <c r="F6" s="25" t="s">
        <v>14</v>
      </c>
      <c r="G6" s="25" t="s">
        <v>130</v>
      </c>
      <c r="H6" s="77"/>
      <c r="I6" s="25"/>
      <c r="J6" s="25" t="s">
        <v>14</v>
      </c>
      <c r="K6" s="25" t="s">
        <v>15</v>
      </c>
      <c r="L6" s="25" t="s">
        <v>130</v>
      </c>
      <c r="M6" s="25" t="s">
        <v>131</v>
      </c>
      <c r="N6" s="25"/>
    </row>
    <row r="7" customFormat="false" ht="15" hidden="false" customHeight="true" outlineLevel="0" collapsed="false">
      <c r="A7" s="26"/>
      <c r="B7" s="25"/>
      <c r="C7" s="25"/>
      <c r="D7" s="25"/>
      <c r="E7" s="25"/>
      <c r="F7" s="25"/>
      <c r="G7" s="25"/>
      <c r="H7" s="77"/>
      <c r="I7" s="25"/>
      <c r="J7" s="25"/>
      <c r="K7" s="25"/>
      <c r="L7" s="25"/>
      <c r="M7" s="25" t="s">
        <v>23</v>
      </c>
      <c r="N7" s="25" t="s">
        <v>24</v>
      </c>
    </row>
    <row r="8" customFormat="false" ht="83.25" hidden="false" customHeight="true" outlineLevel="0" collapsed="false">
      <c r="A8" s="26"/>
      <c r="B8" s="25"/>
      <c r="C8" s="25"/>
      <c r="D8" s="25"/>
      <c r="E8" s="25"/>
      <c r="F8" s="25"/>
      <c r="G8" s="25"/>
      <c r="H8" s="77"/>
      <c r="I8" s="25"/>
      <c r="J8" s="25"/>
      <c r="K8" s="25"/>
      <c r="L8" s="25"/>
      <c r="M8" s="25"/>
      <c r="N8" s="25"/>
    </row>
    <row r="9" customFormat="false" ht="15" hidden="false" customHeight="false" outlineLevel="0" collapsed="false">
      <c r="A9" s="26" t="n">
        <v>1</v>
      </c>
      <c r="B9" s="26" t="n">
        <v>2</v>
      </c>
      <c r="C9" s="26" t="n">
        <v>3</v>
      </c>
      <c r="D9" s="26" t="n">
        <v>4</v>
      </c>
      <c r="E9" s="26" t="n">
        <v>5</v>
      </c>
      <c r="F9" s="26" t="n">
        <v>6</v>
      </c>
      <c r="G9" s="26" t="n">
        <v>7</v>
      </c>
      <c r="H9" s="26" t="n">
        <v>8</v>
      </c>
      <c r="I9" s="26" t="n">
        <v>9</v>
      </c>
      <c r="J9" s="26" t="n">
        <v>10</v>
      </c>
      <c r="K9" s="26" t="n">
        <v>11</v>
      </c>
      <c r="L9" s="26" t="n">
        <v>12</v>
      </c>
      <c r="M9" s="26" t="n">
        <v>13</v>
      </c>
      <c r="N9" s="26" t="n">
        <v>14</v>
      </c>
    </row>
    <row r="10" customFormat="false" ht="15" hidden="false" customHeight="false" outlineLevel="0" collapsed="false">
      <c r="A10" s="56" t="n">
        <v>1</v>
      </c>
      <c r="B10" s="56" t="s">
        <v>2</v>
      </c>
      <c r="C10" s="56" t="n">
        <f aca="false">лось!D107</f>
        <v>23337</v>
      </c>
      <c r="D10" s="15" t="n">
        <f aca="false">лось!G107</f>
        <v>748</v>
      </c>
      <c r="E10" s="56" t="n">
        <v>0</v>
      </c>
      <c r="F10" s="56" t="n">
        <f aca="false">лось!O107</f>
        <v>460</v>
      </c>
      <c r="G10" s="56" t="n">
        <v>0</v>
      </c>
      <c r="H10" s="56" t="n">
        <v>61.4</v>
      </c>
      <c r="I10" s="56" t="n">
        <f aca="false">лось!E107</f>
        <v>25807</v>
      </c>
      <c r="J10" s="56" t="n">
        <f aca="false">лось!X107</f>
        <v>833</v>
      </c>
      <c r="K10" s="56" t="n">
        <v>3.2</v>
      </c>
      <c r="L10" s="56" t="n">
        <f aca="false">лось!Z107</f>
        <v>130</v>
      </c>
      <c r="M10" s="56" t="n">
        <f aca="false">лось!AA107+лось!AD107</f>
        <v>752</v>
      </c>
      <c r="N10" s="56" t="n">
        <f aca="false">лось!AE107</f>
        <v>81</v>
      </c>
    </row>
    <row r="11" customFormat="false" ht="15" hidden="false" customHeight="false" outlineLevel="0" collapsed="false">
      <c r="A11" s="56" t="n">
        <v>2</v>
      </c>
      <c r="B11" s="56" t="s">
        <v>108</v>
      </c>
      <c r="C11" s="56" t="n">
        <f aca="false">соболь!D105</f>
        <v>40775</v>
      </c>
      <c r="D11" s="15" t="n">
        <f aca="false">соболь!G105</f>
        <v>14044</v>
      </c>
      <c r="E11" s="56" t="n">
        <v>0</v>
      </c>
      <c r="F11" s="56" t="n">
        <f aca="false">соболь!O105</f>
        <v>6773</v>
      </c>
      <c r="G11" s="56" t="n">
        <v>0</v>
      </c>
      <c r="H11" s="56" t="n">
        <v>48.2</v>
      </c>
      <c r="I11" s="56" t="n">
        <f aca="false">соболь!E105</f>
        <v>43030</v>
      </c>
      <c r="J11" s="56" t="n">
        <f aca="false">соболь!X105</f>
        <v>14585</v>
      </c>
      <c r="K11" s="56" t="n">
        <v>33.8</v>
      </c>
      <c r="L11" s="56" t="n">
        <f aca="false">соболь!Z105</f>
        <v>2526</v>
      </c>
      <c r="M11" s="56" t="n">
        <f aca="false">соболь!AD105</f>
        <v>14585</v>
      </c>
      <c r="N11" s="56"/>
    </row>
    <row r="12" customFormat="false" ht="15" hidden="false" customHeight="false" outlineLevel="0" collapsed="false">
      <c r="A12" s="56" t="n">
        <v>3</v>
      </c>
      <c r="B12" s="56" t="s">
        <v>132</v>
      </c>
      <c r="C12" s="56" t="n">
        <f aca="false">медведь!D92</f>
        <v>6725</v>
      </c>
      <c r="D12" s="15" t="n">
        <f aca="false">медведь!G92</f>
        <v>910</v>
      </c>
      <c r="E12" s="56" t="n">
        <v>0</v>
      </c>
      <c r="F12" s="56" t="n">
        <f aca="false">медведь!O92</f>
        <v>121</v>
      </c>
      <c r="G12" s="56" t="n">
        <v>0</v>
      </c>
      <c r="H12" s="56" t="n">
        <v>13.2</v>
      </c>
      <c r="I12" s="56" t="n">
        <f aca="false">медведь!E92</f>
        <v>6609</v>
      </c>
      <c r="J12" s="56" t="n">
        <f aca="false">медведь!X92</f>
        <v>1599</v>
      </c>
      <c r="K12" s="56" t="n">
        <v>24</v>
      </c>
      <c r="L12" s="56" t="n">
        <f aca="false">медведь!Z92</f>
        <v>331</v>
      </c>
      <c r="M12" s="56" t="n">
        <f aca="false">медведь!AD92</f>
        <v>1599</v>
      </c>
      <c r="N12" s="56"/>
    </row>
    <row r="13" customFormat="false" ht="15" hidden="false" customHeight="false" outlineLevel="0" collapsed="false">
      <c r="A13" s="56" t="n">
        <v>4</v>
      </c>
      <c r="B13" s="56" t="s">
        <v>133</v>
      </c>
      <c r="C13" s="56" t="n">
        <f aca="false">барсук!D54</f>
        <v>2543</v>
      </c>
      <c r="D13" s="15" t="n">
        <f aca="false">барсук!G54</f>
        <v>214</v>
      </c>
      <c r="E13" s="56" t="n">
        <v>0</v>
      </c>
      <c r="F13" s="56" t="n">
        <f aca="false">барсук!O54</f>
        <v>40</v>
      </c>
      <c r="G13" s="56" t="n">
        <v>0</v>
      </c>
      <c r="H13" s="56" t="n">
        <v>18.7</v>
      </c>
      <c r="I13" s="78" t="n">
        <f aca="false">барсук!E54</f>
        <v>4426.536</v>
      </c>
      <c r="J13" s="56" t="n">
        <f aca="false">барсук!X54</f>
        <v>278</v>
      </c>
      <c r="K13" s="56" t="n">
        <v>6.2</v>
      </c>
      <c r="L13" s="56" t="n">
        <f aca="false">барсук!Z54</f>
        <v>61</v>
      </c>
      <c r="M13" s="56" t="n">
        <f aca="false">барсук!AD54</f>
        <v>278</v>
      </c>
      <c r="N13" s="56"/>
    </row>
    <row r="14" customFormat="false" ht="15" hidden="false" customHeight="false" outlineLevel="0" collapsed="false">
      <c r="A14" s="56" t="n">
        <v>5</v>
      </c>
      <c r="B14" s="56" t="s">
        <v>134</v>
      </c>
      <c r="C14" s="56" t="n">
        <f aca="false">рысь!D18</f>
        <v>93</v>
      </c>
      <c r="D14" s="15" t="n">
        <f aca="false">рысь!G18</f>
        <v>4</v>
      </c>
      <c r="E14" s="56" t="n">
        <v>0</v>
      </c>
      <c r="F14" s="56" t="n">
        <f aca="false">рысь!O18</f>
        <v>1</v>
      </c>
      <c r="G14" s="56" t="n">
        <v>0</v>
      </c>
      <c r="H14" s="56" t="n">
        <v>25</v>
      </c>
      <c r="I14" s="56" t="n">
        <f aca="false">рысь!E18</f>
        <v>65</v>
      </c>
      <c r="J14" s="56" t="n">
        <f aca="false">рысь!X18</f>
        <v>6</v>
      </c>
      <c r="K14" s="56" t="n">
        <v>9.2</v>
      </c>
      <c r="L14" s="56" t="n">
        <f aca="false">рысь!Z18</f>
        <v>1</v>
      </c>
      <c r="M14" s="56" t="n">
        <f aca="false">рысь!AD18</f>
        <v>6</v>
      </c>
      <c r="N14" s="56"/>
    </row>
    <row r="15" customFormat="false" ht="15" hidden="false" customHeight="false" outlineLevel="0" collapsed="false">
      <c r="A15" s="56" t="n">
        <v>6</v>
      </c>
      <c r="B15" s="56" t="s">
        <v>135</v>
      </c>
      <c r="C15" s="56" t="n">
        <f aca="false">выдра!D39</f>
        <v>3853</v>
      </c>
      <c r="D15" s="15" t="n">
        <f aca="false">выдра!G39</f>
        <v>189</v>
      </c>
      <c r="E15" s="56" t="n">
        <v>0</v>
      </c>
      <c r="F15" s="56" t="n">
        <f aca="false">выдра!O39</f>
        <v>5</v>
      </c>
      <c r="G15" s="56" t="n">
        <v>0</v>
      </c>
      <c r="H15" s="56" t="n">
        <v>2.6</v>
      </c>
      <c r="I15" s="56" t="n">
        <f aca="false">выдра!E39</f>
        <v>3525</v>
      </c>
      <c r="J15" s="56" t="n">
        <f aca="false">выдра!X39</f>
        <v>167</v>
      </c>
      <c r="K15" s="56" t="n">
        <v>4.7</v>
      </c>
      <c r="L15" s="56" t="n">
        <f aca="false">выдра!Z39</f>
        <v>45</v>
      </c>
      <c r="M15" s="56" t="n">
        <f aca="false">выдра!AD39</f>
        <v>167</v>
      </c>
      <c r="N15" s="56"/>
    </row>
    <row r="16" customFormat="false" ht="15" hidden="false" customHeight="false" outlineLevel="0" collapsed="false">
      <c r="A16" s="53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</row>
    <row r="17" customFormat="false" ht="15" hidden="false" customHeight="false" outlineLevel="0" collapsed="false">
      <c r="A17" s="53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</row>
    <row r="18" customFormat="false" ht="15" hidden="false" customHeight="false" outlineLevel="0" collapsed="false">
      <c r="A18" s="53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</row>
  </sheetData>
  <mergeCells count="23">
    <mergeCell ref="A1:N1"/>
    <mergeCell ref="A2:N2"/>
    <mergeCell ref="A3:N3"/>
    <mergeCell ref="A4:A8"/>
    <mergeCell ref="B4:B8"/>
    <mergeCell ref="C4:H4"/>
    <mergeCell ref="I4:N4"/>
    <mergeCell ref="C5:C8"/>
    <mergeCell ref="D5:E5"/>
    <mergeCell ref="F5:G5"/>
    <mergeCell ref="H5:H8"/>
    <mergeCell ref="I5:I8"/>
    <mergeCell ref="J5:N5"/>
    <mergeCell ref="D6:D8"/>
    <mergeCell ref="E6:E8"/>
    <mergeCell ref="F6:F8"/>
    <mergeCell ref="G6:G8"/>
    <mergeCell ref="J6:J8"/>
    <mergeCell ref="K6:K8"/>
    <mergeCell ref="L6:L8"/>
    <mergeCell ref="M6:N6"/>
    <mergeCell ref="M7:M8"/>
    <mergeCell ref="N7:N8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LibreOffice/6.1.3.2$Windows_X86_64 LibreOffice_project/86daf60bf00efa86ad547e59e09d6bb77c699acb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2021-04-13T16:47:04Z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