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416" windowHeight="11016"/>
  </bookViews>
  <sheets>
    <sheet name="Бюджет" sheetId="2" r:id="rId1"/>
  </sheets>
  <definedNames>
    <definedName name="_xlnm.Print_Titles" localSheetId="0">Бюджет!$C:$I,Бюджет!$8:$12</definedName>
  </definedNames>
  <calcPr calcId="125725"/>
</workbook>
</file>

<file path=xl/calcChain.xml><?xml version="1.0" encoding="utf-8"?>
<calcChain xmlns="http://schemas.openxmlformats.org/spreadsheetml/2006/main">
  <c r="F64" i="2"/>
  <c r="F60"/>
  <c r="F58"/>
  <c r="F54"/>
  <c r="F50"/>
  <c r="F48"/>
  <c r="F45"/>
  <c r="F39"/>
  <c r="F37"/>
  <c r="G37" s="1"/>
  <c r="F32"/>
  <c r="F26"/>
  <c r="F22"/>
  <c r="G22" s="1"/>
  <c r="G64" s="1"/>
  <c r="F20"/>
  <c r="G20" s="1"/>
  <c r="G14"/>
  <c r="G15"/>
  <c r="G16"/>
  <c r="G17"/>
  <c r="G18"/>
  <c r="G19"/>
  <c r="G21"/>
  <c r="G23"/>
  <c r="G24"/>
  <c r="G25"/>
  <c r="G26"/>
  <c r="G27"/>
  <c r="G28"/>
  <c r="G29"/>
  <c r="G30"/>
  <c r="G31"/>
  <c r="G32"/>
  <c r="G33"/>
  <c r="G34"/>
  <c r="G35"/>
  <c r="G36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13"/>
  <c r="F13"/>
</calcChain>
</file>

<file path=xl/sharedStrings.xml><?xml version="1.0" encoding="utf-8"?>
<sst xmlns="http://schemas.openxmlformats.org/spreadsheetml/2006/main" count="164" uniqueCount="77">
  <si>
    <t/>
  </si>
  <si>
    <t>Всего</t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</si>
  <si>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</si>
  <si>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</si>
  <si>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</si>
  <si>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</si>
  <si>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</si>
  <si>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</si>
  <si>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</si>
  <si>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</si>
  <si>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</si>
  <si>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</si>
  <si>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</si>
  <si>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</si>
  <si>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</si>
  <si>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</si>
  <si>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</si>
  <si>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</si>
  <si>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</si>
  <si>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</si>
  <si>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</si>
  <si>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</si>
  <si>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</si>
  <si>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</si>
  <si>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</si>
  <si>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</si>
  <si>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</si>
  <si>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</si>
  <si>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</si>
  <si>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</si>
  <si>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</si>
  <si>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</si>
  <si>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</si>
  <si>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</si>
  <si>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</si>
  <si>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02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</si>
  <si>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</si>
  <si>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</si>
  <si>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</si>
  <si>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</si>
  <si>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</si>
  <si>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</si>
  <si>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</si>
  <si>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</si>
  <si>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</si>
  <si>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</si>
  <si>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</si>
  <si>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</si>
  <si>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</si>
  <si>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</si>
  <si>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</si>
  <si>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</si>
  <si>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</si>
  <si>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</si>
  <si>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</si>
  <si>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</si>
  <si>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</si>
  <si>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</si>
  <si>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</si>
  <si>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</si>
  <si>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</si>
  <si>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</si>
  <si>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</si>
  <si>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</si>
  <si>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</si>
  <si>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</si>
  <si>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2022 год</t>
  </si>
  <si>
    <t>2021 год</t>
  </si>
  <si>
    <t>Сумма на год</t>
  </si>
  <si>
    <t>Пр</t>
  </si>
  <si>
    <t>Рз</t>
  </si>
  <si>
    <t>Наименование показателя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</si>
  <si>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</si>
  <si>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плановый период 2021 и 2022 годов</t>
  </si>
  <si>
    <t xml:space="preserve">Изменения </t>
  </si>
  <si>
    <t>Сумма на год с учетом изменений</t>
  </si>
  <si>
    <t xml:space="preserve">                                                            Приложение 10                                                                к решению Думы Советского района                                    от_______________________№___</t>
  </si>
</sst>
</file>

<file path=xl/styles.xml><?xml version="1.0" encoding="utf-8"?>
<styleSheet xmlns="http://schemas.openxmlformats.org/spreadsheetml/2006/main">
  <numFmts count="5">
    <numFmt numFmtId="164" formatCode="#,##0.00_ ;[Red]\-#,##0.00\ "/>
    <numFmt numFmtId="165" formatCode="#,##0;[Red]\-#,##0"/>
    <numFmt numFmtId="166" formatCode="00"/>
    <numFmt numFmtId="167" formatCode="#,##0.00;[Red]\-#,##0.00;0.00"/>
    <numFmt numFmtId="168" formatCode="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5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166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Continuous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Protection="1">
      <protection hidden="1"/>
    </xf>
    <xf numFmtId="0" fontId="2" fillId="0" borderId="0" xfId="1" applyFont="1" applyBorder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Fill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8" xfId="1" applyNumberFormat="1" applyFont="1" applyFill="1" applyBorder="1" applyAlignment="1" applyProtection="1">
      <alignment horizontal="left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4" fontId="8" fillId="0" borderId="8" xfId="1" applyNumberFormat="1" applyFont="1" applyFill="1" applyBorder="1" applyAlignment="1" applyProtection="1">
      <alignment horizontal="right" vertical="center"/>
      <protection hidden="1"/>
    </xf>
    <xf numFmtId="167" fontId="3" fillId="0" borderId="8" xfId="1" applyNumberFormat="1" applyFont="1" applyFill="1" applyBorder="1" applyAlignment="1" applyProtection="1">
      <alignment horizontal="right" vertical="center"/>
      <protection hidden="1"/>
    </xf>
    <xf numFmtId="167" fontId="3" fillId="0" borderId="6" xfId="1" applyNumberFormat="1" applyFont="1" applyFill="1" applyBorder="1" applyAlignment="1" applyProtection="1">
      <alignment horizontal="right" vertical="center"/>
      <protection hidden="1"/>
    </xf>
    <xf numFmtId="4" fontId="7" fillId="0" borderId="8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2" fillId="0" borderId="6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3" fillId="0" borderId="10" xfId="1" applyNumberFormat="1" applyFont="1" applyFill="1" applyBorder="1" applyAlignment="1" applyProtection="1">
      <alignment horizontal="right" vertical="center"/>
      <protection hidden="1"/>
    </xf>
    <xf numFmtId="167" fontId="3" fillId="0" borderId="5" xfId="1" applyNumberFormat="1" applyFont="1" applyFill="1" applyBorder="1" applyAlignment="1" applyProtection="1">
      <alignment horizontal="right" vertical="center"/>
      <protection hidden="1"/>
    </xf>
    <xf numFmtId="165" fontId="2" fillId="0" borderId="5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64"/>
  <sheetViews>
    <sheetView showGridLines="0" tabSelected="1" topLeftCell="C1" zoomScaleNormal="100" workbookViewId="0">
      <selection activeCell="I17" sqref="I17"/>
    </sheetView>
  </sheetViews>
  <sheetFormatPr defaultColWidth="9.109375" defaultRowHeight="13.2"/>
  <cols>
    <col min="1" max="2" width="0" style="1" hidden="1" customWidth="1"/>
    <col min="3" max="3" width="50.109375" style="1" customWidth="1"/>
    <col min="4" max="4" width="8.5546875" style="1" customWidth="1"/>
    <col min="5" max="5" width="9.5546875" style="1" customWidth="1"/>
    <col min="6" max="6" width="14.88671875" style="1" hidden="1" customWidth="1"/>
    <col min="7" max="7" width="15.88671875" style="1" customWidth="1"/>
    <col min="8" max="8" width="18.88671875" style="1" customWidth="1"/>
    <col min="9" max="9" width="17.88671875" style="1" customWidth="1"/>
    <col min="10" max="10" width="13.88671875" style="1" customWidth="1"/>
    <col min="11" max="11" width="9.44140625" style="1" customWidth="1"/>
    <col min="12" max="16384" width="9.109375" style="1"/>
  </cols>
  <sheetData>
    <row r="1" spans="1:11" ht="49.2" customHeight="1">
      <c r="A1" s="36"/>
      <c r="B1" s="34"/>
      <c r="C1" s="34"/>
      <c r="D1" s="48" t="s">
        <v>76</v>
      </c>
      <c r="E1" s="49"/>
      <c r="F1" s="49"/>
      <c r="G1" s="49"/>
      <c r="H1" s="49"/>
      <c r="I1" s="49"/>
      <c r="J1" s="34"/>
      <c r="K1" s="34"/>
    </row>
    <row r="2" spans="1:11" ht="40.5" customHeight="1">
      <c r="A2" s="36"/>
      <c r="B2" s="34"/>
      <c r="C2" s="50" t="s">
        <v>73</v>
      </c>
      <c r="D2" s="50"/>
      <c r="E2" s="50"/>
      <c r="F2" s="50"/>
      <c r="G2" s="50"/>
      <c r="H2" s="50"/>
      <c r="I2" s="50"/>
      <c r="J2" s="34"/>
      <c r="K2" s="34"/>
    </row>
    <row r="3" spans="1:11" ht="409.6" hidden="1" customHeight="1">
      <c r="A3" s="36"/>
      <c r="B3" s="34"/>
      <c r="C3" s="34"/>
      <c r="D3" s="34"/>
      <c r="E3" s="34"/>
      <c r="F3" s="34"/>
      <c r="G3" s="34"/>
      <c r="H3" s="34"/>
      <c r="I3" s="2"/>
      <c r="J3" s="34"/>
      <c r="K3" s="34"/>
    </row>
    <row r="4" spans="1:11" ht="409.6" hidden="1" customHeight="1">
      <c r="A4" s="36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409.6" hidden="1" customHeight="1">
      <c r="A5" s="35"/>
      <c r="B5" s="3"/>
      <c r="C5" s="34"/>
      <c r="D5" s="34"/>
      <c r="E5" s="34"/>
      <c r="F5" s="34"/>
      <c r="G5" s="34"/>
      <c r="H5" s="34"/>
      <c r="I5" s="33"/>
      <c r="J5" s="33"/>
      <c r="K5" s="33"/>
    </row>
    <row r="6" spans="1:11" ht="409.6" hidden="1" customHeight="1">
      <c r="A6" s="32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6.5" customHeight="1">
      <c r="A7" s="31"/>
      <c r="B7" s="25"/>
      <c r="C7" s="25"/>
      <c r="D7" s="25"/>
      <c r="E7" s="25"/>
      <c r="F7" s="25"/>
      <c r="G7" s="25"/>
      <c r="H7" s="25"/>
      <c r="I7" s="30" t="s">
        <v>72</v>
      </c>
      <c r="J7" s="25"/>
      <c r="K7" s="25"/>
    </row>
    <row r="8" spans="1:11" ht="15.45" customHeight="1">
      <c r="A8" s="3"/>
      <c r="B8" s="51"/>
      <c r="C8" s="52" t="s">
        <v>71</v>
      </c>
      <c r="D8" s="52" t="s">
        <v>70</v>
      </c>
      <c r="E8" s="52" t="s">
        <v>69</v>
      </c>
      <c r="F8" s="29"/>
      <c r="G8" s="54" t="s">
        <v>68</v>
      </c>
      <c r="H8" s="55"/>
      <c r="I8" s="56"/>
      <c r="J8" s="2"/>
      <c r="K8" s="2"/>
    </row>
    <row r="9" spans="1:11" ht="12.75" customHeight="1">
      <c r="A9" s="3"/>
      <c r="B9" s="51"/>
      <c r="C9" s="52"/>
      <c r="D9" s="52"/>
      <c r="E9" s="52"/>
      <c r="F9" s="29"/>
      <c r="G9" s="53" t="s">
        <v>67</v>
      </c>
      <c r="H9" s="53"/>
      <c r="I9" s="53" t="s">
        <v>66</v>
      </c>
      <c r="J9" s="2"/>
      <c r="K9" s="2"/>
    </row>
    <row r="10" spans="1:11" ht="12.75" customHeight="1">
      <c r="A10" s="3"/>
      <c r="B10" s="51"/>
      <c r="C10" s="52"/>
      <c r="D10" s="52"/>
      <c r="E10" s="52"/>
      <c r="F10" s="37"/>
      <c r="G10" s="53"/>
      <c r="H10" s="53"/>
      <c r="I10" s="53"/>
      <c r="J10" s="2"/>
      <c r="K10" s="2"/>
    </row>
    <row r="11" spans="1:11" ht="48" customHeight="1">
      <c r="A11" s="3"/>
      <c r="B11" s="51"/>
      <c r="C11" s="52"/>
      <c r="D11" s="52"/>
      <c r="E11" s="52"/>
      <c r="F11" s="29"/>
      <c r="G11" s="46" t="s">
        <v>74</v>
      </c>
      <c r="H11" s="47" t="s">
        <v>75</v>
      </c>
      <c r="I11" s="53"/>
      <c r="J11" s="2"/>
      <c r="K11" s="2"/>
    </row>
    <row r="12" spans="1:11" ht="15.45" customHeight="1">
      <c r="A12" s="3"/>
      <c r="B12" s="28">
        <v>1</v>
      </c>
      <c r="C12" s="27">
        <v>1</v>
      </c>
      <c r="D12" s="26">
        <v>2</v>
      </c>
      <c r="E12" s="26">
        <v>3</v>
      </c>
      <c r="F12" s="26"/>
      <c r="G12" s="26">
        <v>4</v>
      </c>
      <c r="H12" s="26">
        <v>5</v>
      </c>
      <c r="I12" s="26">
        <v>6</v>
      </c>
      <c r="J12" s="2"/>
      <c r="K12" s="2"/>
    </row>
    <row r="13" spans="1:11" ht="15" customHeight="1">
      <c r="A13" s="16"/>
      <c r="B13" s="57" t="s">
        <v>65</v>
      </c>
      <c r="C13" s="58"/>
      <c r="D13" s="24" t="s">
        <v>5</v>
      </c>
      <c r="E13" s="23" t="s">
        <v>0</v>
      </c>
      <c r="F13" s="40">
        <f>SUM(F14:F19)</f>
        <v>470463500</v>
      </c>
      <c r="G13" s="60">
        <f>H13-F13</f>
        <v>-129973900</v>
      </c>
      <c r="H13" s="61">
        <v>340489600</v>
      </c>
      <c r="I13" s="62">
        <v>388554500</v>
      </c>
      <c r="J13" s="2"/>
      <c r="K13" s="2"/>
    </row>
    <row r="14" spans="1:11" ht="26.55" customHeight="1">
      <c r="A14" s="16"/>
      <c r="B14" s="20"/>
      <c r="C14" s="19" t="s">
        <v>64</v>
      </c>
      <c r="D14" s="18" t="s">
        <v>5</v>
      </c>
      <c r="E14" s="17" t="s">
        <v>35</v>
      </c>
      <c r="F14" s="41">
        <v>4500000</v>
      </c>
      <c r="G14" s="63">
        <f t="shared" ref="G14:G63" si="0">H14-F14</f>
        <v>110000</v>
      </c>
      <c r="H14" s="64">
        <v>4610000</v>
      </c>
      <c r="I14" s="65">
        <v>4610000</v>
      </c>
      <c r="J14" s="2"/>
      <c r="K14" s="2"/>
    </row>
    <row r="15" spans="1:11" ht="39.450000000000003" customHeight="1">
      <c r="A15" s="16"/>
      <c r="B15" s="15"/>
      <c r="C15" s="19" t="s">
        <v>63</v>
      </c>
      <c r="D15" s="18" t="s">
        <v>5</v>
      </c>
      <c r="E15" s="17" t="s">
        <v>2</v>
      </c>
      <c r="F15" s="41">
        <v>22233600</v>
      </c>
      <c r="G15" s="63">
        <f t="shared" si="0"/>
        <v>-1594700</v>
      </c>
      <c r="H15" s="64">
        <v>20638900</v>
      </c>
      <c r="I15" s="65">
        <v>20638900</v>
      </c>
      <c r="J15" s="2"/>
      <c r="K15" s="2"/>
    </row>
    <row r="16" spans="1:11" ht="39.450000000000003" customHeight="1">
      <c r="A16" s="16"/>
      <c r="B16" s="15"/>
      <c r="C16" s="19" t="s">
        <v>62</v>
      </c>
      <c r="D16" s="18" t="s">
        <v>5</v>
      </c>
      <c r="E16" s="17" t="s">
        <v>20</v>
      </c>
      <c r="F16" s="41">
        <v>214350000</v>
      </c>
      <c r="G16" s="63">
        <f t="shared" si="0"/>
        <v>-74048800</v>
      </c>
      <c r="H16" s="64">
        <v>140301200</v>
      </c>
      <c r="I16" s="65">
        <v>140301200</v>
      </c>
      <c r="J16" s="2"/>
      <c r="K16" s="2"/>
    </row>
    <row r="17" spans="1:11" ht="15" customHeight="1">
      <c r="A17" s="16"/>
      <c r="B17" s="15"/>
      <c r="C17" s="19" t="s">
        <v>61</v>
      </c>
      <c r="D17" s="18" t="s">
        <v>5</v>
      </c>
      <c r="E17" s="17" t="s">
        <v>11</v>
      </c>
      <c r="F17" s="41">
        <v>14000</v>
      </c>
      <c r="G17" s="63">
        <f t="shared" si="0"/>
        <v>2900</v>
      </c>
      <c r="H17" s="64">
        <v>16900</v>
      </c>
      <c r="I17" s="65">
        <v>89100</v>
      </c>
      <c r="J17" s="2"/>
      <c r="K17" s="2"/>
    </row>
    <row r="18" spans="1:11" ht="39.450000000000003" customHeight="1">
      <c r="A18" s="16"/>
      <c r="B18" s="15"/>
      <c r="C18" s="19" t="s">
        <v>60</v>
      </c>
      <c r="D18" s="18" t="s">
        <v>5</v>
      </c>
      <c r="E18" s="17" t="s">
        <v>17</v>
      </c>
      <c r="F18" s="41">
        <v>54736100</v>
      </c>
      <c r="G18" s="63">
        <f t="shared" si="0"/>
        <v>424500</v>
      </c>
      <c r="H18" s="64">
        <v>55160600</v>
      </c>
      <c r="I18" s="65">
        <v>55160600</v>
      </c>
      <c r="J18" s="2"/>
      <c r="K18" s="2"/>
    </row>
    <row r="19" spans="1:11" ht="15" customHeight="1">
      <c r="A19" s="16"/>
      <c r="B19" s="39"/>
      <c r="C19" s="14" t="s">
        <v>59</v>
      </c>
      <c r="D19" s="13" t="s">
        <v>5</v>
      </c>
      <c r="E19" s="12" t="s">
        <v>8</v>
      </c>
      <c r="F19" s="42">
        <v>174629800</v>
      </c>
      <c r="G19" s="63">
        <f t="shared" si="0"/>
        <v>-54867800</v>
      </c>
      <c r="H19" s="66">
        <v>119762000</v>
      </c>
      <c r="I19" s="67">
        <v>167754700</v>
      </c>
      <c r="J19" s="2"/>
      <c r="K19" s="2"/>
    </row>
    <row r="20" spans="1:11" ht="15" customHeight="1">
      <c r="A20" s="16"/>
      <c r="B20" s="57" t="s">
        <v>58</v>
      </c>
      <c r="C20" s="59"/>
      <c r="D20" s="22" t="s">
        <v>35</v>
      </c>
      <c r="E20" s="21" t="s">
        <v>0</v>
      </c>
      <c r="F20" s="43">
        <f>F21</f>
        <v>3115000</v>
      </c>
      <c r="G20" s="60">
        <f t="shared" si="0"/>
        <v>-20300</v>
      </c>
      <c r="H20" s="68">
        <v>3094700</v>
      </c>
      <c r="I20" s="69">
        <v>3186400</v>
      </c>
      <c r="J20" s="2"/>
      <c r="K20" s="2"/>
    </row>
    <row r="21" spans="1:11" ht="15" customHeight="1">
      <c r="A21" s="16"/>
      <c r="B21" s="38"/>
      <c r="C21" s="14" t="s">
        <v>57</v>
      </c>
      <c r="D21" s="13" t="s">
        <v>35</v>
      </c>
      <c r="E21" s="12" t="s">
        <v>2</v>
      </c>
      <c r="F21" s="42">
        <v>3115000</v>
      </c>
      <c r="G21" s="63">
        <f t="shared" si="0"/>
        <v>-20300</v>
      </c>
      <c r="H21" s="66">
        <v>3094700</v>
      </c>
      <c r="I21" s="67">
        <v>3186400</v>
      </c>
      <c r="J21" s="2"/>
      <c r="K21" s="2"/>
    </row>
    <row r="22" spans="1:11" ht="26.55" customHeight="1">
      <c r="A22" s="16"/>
      <c r="B22" s="57" t="s">
        <v>56</v>
      </c>
      <c r="C22" s="59"/>
      <c r="D22" s="22" t="s">
        <v>2</v>
      </c>
      <c r="E22" s="21" t="s">
        <v>0</v>
      </c>
      <c r="F22" s="43">
        <f>SUM(F23:F25)</f>
        <v>14170200</v>
      </c>
      <c r="G22" s="60">
        <f t="shared" si="0"/>
        <v>3021300</v>
      </c>
      <c r="H22" s="68">
        <v>17191500</v>
      </c>
      <c r="I22" s="69">
        <v>15937800</v>
      </c>
      <c r="J22" s="2"/>
      <c r="K22" s="2"/>
    </row>
    <row r="23" spans="1:11" ht="15" customHeight="1">
      <c r="A23" s="16"/>
      <c r="B23" s="20"/>
      <c r="C23" s="19" t="s">
        <v>55</v>
      </c>
      <c r="D23" s="18" t="s">
        <v>2</v>
      </c>
      <c r="E23" s="17" t="s">
        <v>20</v>
      </c>
      <c r="F23" s="41">
        <v>5945300</v>
      </c>
      <c r="G23" s="63">
        <f t="shared" si="0"/>
        <v>-171900</v>
      </c>
      <c r="H23" s="64">
        <v>5773400</v>
      </c>
      <c r="I23" s="65">
        <v>5918500</v>
      </c>
      <c r="J23" s="2"/>
      <c r="K23" s="2"/>
    </row>
    <row r="24" spans="1:11" ht="26.55" customHeight="1">
      <c r="A24" s="16"/>
      <c r="B24" s="15"/>
      <c r="C24" s="19" t="s">
        <v>54</v>
      </c>
      <c r="D24" s="18" t="s">
        <v>2</v>
      </c>
      <c r="E24" s="17" t="s">
        <v>24</v>
      </c>
      <c r="F24" s="41">
        <v>5457700</v>
      </c>
      <c r="G24" s="63">
        <f t="shared" si="0"/>
        <v>4328600</v>
      </c>
      <c r="H24" s="64">
        <v>9786300</v>
      </c>
      <c r="I24" s="65">
        <v>9786300</v>
      </c>
      <c r="J24" s="2"/>
      <c r="K24" s="2"/>
    </row>
    <row r="25" spans="1:11" ht="26.55" customHeight="1">
      <c r="A25" s="16"/>
      <c r="B25" s="39"/>
      <c r="C25" s="14" t="s">
        <v>53</v>
      </c>
      <c r="D25" s="13" t="s">
        <v>2</v>
      </c>
      <c r="E25" s="12" t="s">
        <v>3</v>
      </c>
      <c r="F25" s="42">
        <v>2767200</v>
      </c>
      <c r="G25" s="63">
        <f t="shared" si="0"/>
        <v>-1135400</v>
      </c>
      <c r="H25" s="66">
        <v>1631800</v>
      </c>
      <c r="I25" s="67">
        <v>233000</v>
      </c>
      <c r="J25" s="2"/>
      <c r="K25" s="2"/>
    </row>
    <row r="26" spans="1:11" ht="15" customHeight="1">
      <c r="A26" s="16"/>
      <c r="B26" s="57" t="s">
        <v>52</v>
      </c>
      <c r="C26" s="59"/>
      <c r="D26" s="22" t="s">
        <v>20</v>
      </c>
      <c r="E26" s="21" t="s">
        <v>0</v>
      </c>
      <c r="F26" s="43">
        <f>SUM(F27:F31)</f>
        <v>265674600</v>
      </c>
      <c r="G26" s="60">
        <f t="shared" si="0"/>
        <v>23282200</v>
      </c>
      <c r="H26" s="68">
        <v>288956800</v>
      </c>
      <c r="I26" s="69">
        <v>291571400</v>
      </c>
      <c r="J26" s="2"/>
      <c r="K26" s="2"/>
    </row>
    <row r="27" spans="1:11" ht="15" customHeight="1">
      <c r="A27" s="16"/>
      <c r="B27" s="20"/>
      <c r="C27" s="19" t="s">
        <v>51</v>
      </c>
      <c r="D27" s="18" t="s">
        <v>20</v>
      </c>
      <c r="E27" s="17" t="s">
        <v>5</v>
      </c>
      <c r="F27" s="41">
        <v>15227300</v>
      </c>
      <c r="G27" s="63">
        <f t="shared" si="0"/>
        <v>-5387800</v>
      </c>
      <c r="H27" s="64">
        <v>9839500</v>
      </c>
      <c r="I27" s="65">
        <v>9847600</v>
      </c>
      <c r="J27" s="2"/>
      <c r="K27" s="2"/>
    </row>
    <row r="28" spans="1:11" ht="15" customHeight="1">
      <c r="A28" s="16"/>
      <c r="B28" s="15"/>
      <c r="C28" s="19" t="s">
        <v>50</v>
      </c>
      <c r="D28" s="18" t="s">
        <v>20</v>
      </c>
      <c r="E28" s="17" t="s">
        <v>11</v>
      </c>
      <c r="F28" s="41">
        <v>22303300</v>
      </c>
      <c r="G28" s="63">
        <f t="shared" si="0"/>
        <v>-4750800</v>
      </c>
      <c r="H28" s="64">
        <v>17552500</v>
      </c>
      <c r="I28" s="65">
        <v>20078000</v>
      </c>
      <c r="J28" s="2"/>
      <c r="K28" s="2"/>
    </row>
    <row r="29" spans="1:11" ht="15" customHeight="1">
      <c r="A29" s="16"/>
      <c r="B29" s="15"/>
      <c r="C29" s="19" t="s">
        <v>49</v>
      </c>
      <c r="D29" s="18" t="s">
        <v>20</v>
      </c>
      <c r="E29" s="17" t="s">
        <v>27</v>
      </c>
      <c r="F29" s="41">
        <v>7249900</v>
      </c>
      <c r="G29" s="63">
        <f t="shared" si="0"/>
        <v>-48800</v>
      </c>
      <c r="H29" s="64">
        <v>7201100</v>
      </c>
      <c r="I29" s="65">
        <v>7201100</v>
      </c>
      <c r="J29" s="2"/>
      <c r="K29" s="2"/>
    </row>
    <row r="30" spans="1:11" ht="15" customHeight="1">
      <c r="A30" s="16"/>
      <c r="B30" s="15"/>
      <c r="C30" s="19" t="s">
        <v>48</v>
      </c>
      <c r="D30" s="18" t="s">
        <v>20</v>
      </c>
      <c r="E30" s="17" t="s">
        <v>24</v>
      </c>
      <c r="F30" s="41">
        <v>3484100</v>
      </c>
      <c r="G30" s="63">
        <f t="shared" si="0"/>
        <v>8269900</v>
      </c>
      <c r="H30" s="64">
        <v>11754000</v>
      </c>
      <c r="I30" s="65">
        <v>11835000</v>
      </c>
      <c r="J30" s="2"/>
      <c r="K30" s="2"/>
    </row>
    <row r="31" spans="1:11" ht="15" customHeight="1">
      <c r="A31" s="16"/>
      <c r="B31" s="39"/>
      <c r="C31" s="14" t="s">
        <v>47</v>
      </c>
      <c r="D31" s="13" t="s">
        <v>20</v>
      </c>
      <c r="E31" s="12" t="s">
        <v>46</v>
      </c>
      <c r="F31" s="42">
        <v>217410000</v>
      </c>
      <c r="G31" s="63">
        <f t="shared" si="0"/>
        <v>25199700</v>
      </c>
      <c r="H31" s="66">
        <v>242609700</v>
      </c>
      <c r="I31" s="67">
        <v>242609700</v>
      </c>
      <c r="J31" s="2"/>
      <c r="K31" s="2"/>
    </row>
    <row r="32" spans="1:11" ht="15" customHeight="1">
      <c r="A32" s="16"/>
      <c r="B32" s="57" t="s">
        <v>45</v>
      </c>
      <c r="C32" s="59"/>
      <c r="D32" s="22" t="s">
        <v>11</v>
      </c>
      <c r="E32" s="21" t="s">
        <v>0</v>
      </c>
      <c r="F32" s="43">
        <f>SUM(F33:F36)</f>
        <v>150657300</v>
      </c>
      <c r="G32" s="60">
        <f t="shared" si="0"/>
        <v>451992600</v>
      </c>
      <c r="H32" s="68">
        <v>602649900</v>
      </c>
      <c r="I32" s="69">
        <v>663448800</v>
      </c>
      <c r="J32" s="2"/>
      <c r="K32" s="2"/>
    </row>
    <row r="33" spans="1:11" ht="15" customHeight="1">
      <c r="A33" s="16"/>
      <c r="B33" s="20"/>
      <c r="C33" s="19" t="s">
        <v>44</v>
      </c>
      <c r="D33" s="18" t="s">
        <v>11</v>
      </c>
      <c r="E33" s="17" t="s">
        <v>5</v>
      </c>
      <c r="F33" s="41">
        <v>55759700</v>
      </c>
      <c r="G33" s="63">
        <f t="shared" si="0"/>
        <v>435296100</v>
      </c>
      <c r="H33" s="64">
        <v>491055800</v>
      </c>
      <c r="I33" s="65">
        <v>552775700</v>
      </c>
      <c r="J33" s="2"/>
      <c r="K33" s="2"/>
    </row>
    <row r="34" spans="1:11" ht="15" customHeight="1">
      <c r="A34" s="16"/>
      <c r="B34" s="15"/>
      <c r="C34" s="19" t="s">
        <v>43</v>
      </c>
      <c r="D34" s="18" t="s">
        <v>11</v>
      </c>
      <c r="E34" s="17" t="s">
        <v>35</v>
      </c>
      <c r="F34" s="41">
        <v>79997700</v>
      </c>
      <c r="G34" s="63">
        <f t="shared" si="0"/>
        <v>-14941100</v>
      </c>
      <c r="H34" s="64">
        <v>65056600</v>
      </c>
      <c r="I34" s="65">
        <v>65341600</v>
      </c>
      <c r="J34" s="2"/>
      <c r="K34" s="2"/>
    </row>
    <row r="35" spans="1:11" ht="15" customHeight="1">
      <c r="A35" s="16"/>
      <c r="B35" s="15"/>
      <c r="C35" s="19" t="s">
        <v>42</v>
      </c>
      <c r="D35" s="18" t="s">
        <v>11</v>
      </c>
      <c r="E35" s="17" t="s">
        <v>2</v>
      </c>
      <c r="F35" s="41">
        <v>14846100</v>
      </c>
      <c r="G35" s="63">
        <f t="shared" si="0"/>
        <v>8237600</v>
      </c>
      <c r="H35" s="64">
        <v>23083700</v>
      </c>
      <c r="I35" s="65">
        <v>21877700</v>
      </c>
      <c r="J35" s="2"/>
      <c r="K35" s="2"/>
    </row>
    <row r="36" spans="1:11" ht="26.55" customHeight="1">
      <c r="A36" s="16"/>
      <c r="B36" s="39"/>
      <c r="C36" s="14" t="s">
        <v>41</v>
      </c>
      <c r="D36" s="13" t="s">
        <v>11</v>
      </c>
      <c r="E36" s="12" t="s">
        <v>11</v>
      </c>
      <c r="F36" s="42">
        <v>53800</v>
      </c>
      <c r="G36" s="63">
        <f t="shared" si="0"/>
        <v>23400000</v>
      </c>
      <c r="H36" s="66">
        <v>23453800</v>
      </c>
      <c r="I36" s="67">
        <v>23453800</v>
      </c>
      <c r="J36" s="2"/>
      <c r="K36" s="2"/>
    </row>
    <row r="37" spans="1:11" ht="15" customHeight="1">
      <c r="A37" s="16"/>
      <c r="B37" s="57" t="s">
        <v>40</v>
      </c>
      <c r="C37" s="59"/>
      <c r="D37" s="22" t="s">
        <v>17</v>
      </c>
      <c r="E37" s="21" t="s">
        <v>0</v>
      </c>
      <c r="F37" s="43">
        <f>F38</f>
        <v>108100</v>
      </c>
      <c r="G37" s="60">
        <f t="shared" si="0"/>
        <v>12500</v>
      </c>
      <c r="H37" s="68">
        <v>120600</v>
      </c>
      <c r="I37" s="69">
        <v>120600</v>
      </c>
      <c r="J37" s="2"/>
      <c r="K37" s="2"/>
    </row>
    <row r="38" spans="1:11" ht="15" customHeight="1">
      <c r="A38" s="16"/>
      <c r="B38" s="38"/>
      <c r="C38" s="14" t="s">
        <v>39</v>
      </c>
      <c r="D38" s="13" t="s">
        <v>17</v>
      </c>
      <c r="E38" s="12" t="s">
        <v>11</v>
      </c>
      <c r="F38" s="42">
        <v>108100</v>
      </c>
      <c r="G38" s="63">
        <f t="shared" si="0"/>
        <v>12500</v>
      </c>
      <c r="H38" s="66">
        <v>120600</v>
      </c>
      <c r="I38" s="67">
        <v>120600</v>
      </c>
      <c r="J38" s="2"/>
      <c r="K38" s="2"/>
    </row>
    <row r="39" spans="1:11" ht="15" customHeight="1">
      <c r="A39" s="16"/>
      <c r="B39" s="57" t="s">
        <v>38</v>
      </c>
      <c r="C39" s="59"/>
      <c r="D39" s="22" t="s">
        <v>31</v>
      </c>
      <c r="E39" s="21" t="s">
        <v>0</v>
      </c>
      <c r="F39" s="43">
        <f>SUM(F40:F44)</f>
        <v>1868476600</v>
      </c>
      <c r="G39" s="60">
        <f t="shared" si="0"/>
        <v>253245320</v>
      </c>
      <c r="H39" s="68">
        <v>2121721920</v>
      </c>
      <c r="I39" s="69">
        <v>2121862220</v>
      </c>
      <c r="J39" s="2"/>
      <c r="K39" s="2"/>
    </row>
    <row r="40" spans="1:11" ht="15" customHeight="1">
      <c r="A40" s="16"/>
      <c r="B40" s="20"/>
      <c r="C40" s="19" t="s">
        <v>37</v>
      </c>
      <c r="D40" s="18" t="s">
        <v>31</v>
      </c>
      <c r="E40" s="17" t="s">
        <v>5</v>
      </c>
      <c r="F40" s="41">
        <v>708166800</v>
      </c>
      <c r="G40" s="63">
        <f t="shared" si="0"/>
        <v>57115300</v>
      </c>
      <c r="H40" s="64">
        <v>765282100</v>
      </c>
      <c r="I40" s="65">
        <v>765422400</v>
      </c>
      <c r="J40" s="2"/>
      <c r="K40" s="2"/>
    </row>
    <row r="41" spans="1:11" ht="15" customHeight="1">
      <c r="A41" s="16"/>
      <c r="B41" s="15"/>
      <c r="C41" s="19" t="s">
        <v>36</v>
      </c>
      <c r="D41" s="18" t="s">
        <v>31</v>
      </c>
      <c r="E41" s="17" t="s">
        <v>35</v>
      </c>
      <c r="F41" s="41">
        <v>916645500</v>
      </c>
      <c r="G41" s="63">
        <f t="shared" si="0"/>
        <v>175474500</v>
      </c>
      <c r="H41" s="64">
        <v>1092120000</v>
      </c>
      <c r="I41" s="65">
        <v>1092120000</v>
      </c>
      <c r="J41" s="2"/>
      <c r="K41" s="2"/>
    </row>
    <row r="42" spans="1:11" ht="15" customHeight="1">
      <c r="A42" s="16"/>
      <c r="B42" s="15"/>
      <c r="C42" s="19" t="s">
        <v>34</v>
      </c>
      <c r="D42" s="18" t="s">
        <v>31</v>
      </c>
      <c r="E42" s="17" t="s">
        <v>2</v>
      </c>
      <c r="F42" s="41">
        <v>136007000</v>
      </c>
      <c r="G42" s="63">
        <f t="shared" si="0"/>
        <v>11708200</v>
      </c>
      <c r="H42" s="64">
        <v>147715200</v>
      </c>
      <c r="I42" s="65">
        <v>147715200</v>
      </c>
      <c r="J42" s="2"/>
      <c r="K42" s="2"/>
    </row>
    <row r="43" spans="1:11" ht="15" customHeight="1">
      <c r="A43" s="16"/>
      <c r="B43" s="15"/>
      <c r="C43" s="19" t="s">
        <v>33</v>
      </c>
      <c r="D43" s="18" t="s">
        <v>31</v>
      </c>
      <c r="E43" s="17" t="s">
        <v>31</v>
      </c>
      <c r="F43" s="41">
        <v>26730700</v>
      </c>
      <c r="G43" s="63">
        <f t="shared" si="0"/>
        <v>396060</v>
      </c>
      <c r="H43" s="64">
        <v>27126760</v>
      </c>
      <c r="I43" s="65">
        <v>27126760</v>
      </c>
      <c r="J43" s="2"/>
      <c r="K43" s="2"/>
    </row>
    <row r="44" spans="1:11" ht="15" customHeight="1">
      <c r="A44" s="16"/>
      <c r="B44" s="39"/>
      <c r="C44" s="14" t="s">
        <v>32</v>
      </c>
      <c r="D44" s="13" t="s">
        <v>31</v>
      </c>
      <c r="E44" s="12" t="s">
        <v>24</v>
      </c>
      <c r="F44" s="42">
        <v>80926600</v>
      </c>
      <c r="G44" s="63">
        <f t="shared" si="0"/>
        <v>8551260</v>
      </c>
      <c r="H44" s="66">
        <v>89477860</v>
      </c>
      <c r="I44" s="67">
        <v>89477860</v>
      </c>
      <c r="J44" s="2"/>
      <c r="K44" s="2"/>
    </row>
    <row r="45" spans="1:11" ht="15" customHeight="1">
      <c r="A45" s="16"/>
      <c r="B45" s="57" t="s">
        <v>30</v>
      </c>
      <c r="C45" s="59"/>
      <c r="D45" s="22" t="s">
        <v>27</v>
      </c>
      <c r="E45" s="21" t="s">
        <v>0</v>
      </c>
      <c r="F45" s="43">
        <f>SUM(F46:F47)</f>
        <v>98185800</v>
      </c>
      <c r="G45" s="60">
        <f t="shared" si="0"/>
        <v>18761420</v>
      </c>
      <c r="H45" s="68">
        <v>116947220</v>
      </c>
      <c r="I45" s="69">
        <v>116999420</v>
      </c>
      <c r="J45" s="2"/>
      <c r="K45" s="2"/>
    </row>
    <row r="46" spans="1:11" ht="15" customHeight="1">
      <c r="A46" s="16"/>
      <c r="B46" s="20"/>
      <c r="C46" s="19" t="s">
        <v>29</v>
      </c>
      <c r="D46" s="18" t="s">
        <v>27</v>
      </c>
      <c r="E46" s="17" t="s">
        <v>5</v>
      </c>
      <c r="F46" s="41">
        <v>97402800</v>
      </c>
      <c r="G46" s="63">
        <f t="shared" si="0"/>
        <v>7754200</v>
      </c>
      <c r="H46" s="64">
        <v>105157000</v>
      </c>
      <c r="I46" s="65">
        <v>105157000</v>
      </c>
      <c r="J46" s="2"/>
      <c r="K46" s="2"/>
    </row>
    <row r="47" spans="1:11" ht="15" customHeight="1">
      <c r="A47" s="16"/>
      <c r="B47" s="39"/>
      <c r="C47" s="14" t="s">
        <v>28</v>
      </c>
      <c r="D47" s="13" t="s">
        <v>27</v>
      </c>
      <c r="E47" s="12" t="s">
        <v>20</v>
      </c>
      <c r="F47" s="42">
        <v>783000</v>
      </c>
      <c r="G47" s="63">
        <f t="shared" si="0"/>
        <v>11007220</v>
      </c>
      <c r="H47" s="66">
        <v>11790220</v>
      </c>
      <c r="I47" s="67">
        <v>11842420</v>
      </c>
      <c r="J47" s="2"/>
      <c r="K47" s="2"/>
    </row>
    <row r="48" spans="1:11" ht="15" customHeight="1">
      <c r="A48" s="16"/>
      <c r="B48" s="57" t="s">
        <v>26</v>
      </c>
      <c r="C48" s="59"/>
      <c r="D48" s="22" t="s">
        <v>24</v>
      </c>
      <c r="E48" s="21" t="s">
        <v>0</v>
      </c>
      <c r="F48" s="43">
        <f>F49</f>
        <v>2236100</v>
      </c>
      <c r="G48" s="60">
        <f t="shared" si="0"/>
        <v>0</v>
      </c>
      <c r="H48" s="68">
        <v>2236100</v>
      </c>
      <c r="I48" s="69">
        <v>2236100</v>
      </c>
      <c r="J48" s="2"/>
      <c r="K48" s="2"/>
    </row>
    <row r="49" spans="1:11" ht="15" customHeight="1">
      <c r="A49" s="16"/>
      <c r="B49" s="38"/>
      <c r="C49" s="14" t="s">
        <v>25</v>
      </c>
      <c r="D49" s="13" t="s">
        <v>24</v>
      </c>
      <c r="E49" s="12" t="s">
        <v>24</v>
      </c>
      <c r="F49" s="42">
        <v>2236100</v>
      </c>
      <c r="G49" s="63">
        <f t="shared" si="0"/>
        <v>0</v>
      </c>
      <c r="H49" s="66">
        <v>2236100</v>
      </c>
      <c r="I49" s="67">
        <v>2236100</v>
      </c>
      <c r="J49" s="2"/>
      <c r="K49" s="2"/>
    </row>
    <row r="50" spans="1:11" ht="15" customHeight="1">
      <c r="A50" s="16"/>
      <c r="B50" s="57" t="s">
        <v>23</v>
      </c>
      <c r="C50" s="59"/>
      <c r="D50" s="22" t="s">
        <v>18</v>
      </c>
      <c r="E50" s="21" t="s">
        <v>0</v>
      </c>
      <c r="F50" s="43">
        <f>SUM(F51:F53)</f>
        <v>195675100</v>
      </c>
      <c r="G50" s="60">
        <f t="shared" si="0"/>
        <v>16893550</v>
      </c>
      <c r="H50" s="68">
        <v>212568650</v>
      </c>
      <c r="I50" s="69">
        <v>228002450</v>
      </c>
      <c r="J50" s="2"/>
      <c r="K50" s="2"/>
    </row>
    <row r="51" spans="1:11" ht="15" customHeight="1">
      <c r="A51" s="16"/>
      <c r="B51" s="20"/>
      <c r="C51" s="19" t="s">
        <v>22</v>
      </c>
      <c r="D51" s="18" t="s">
        <v>18</v>
      </c>
      <c r="E51" s="17" t="s">
        <v>2</v>
      </c>
      <c r="F51" s="41">
        <v>17788700</v>
      </c>
      <c r="G51" s="63">
        <f t="shared" si="0"/>
        <v>134500</v>
      </c>
      <c r="H51" s="64">
        <v>17923200</v>
      </c>
      <c r="I51" s="65">
        <v>18942600</v>
      </c>
      <c r="J51" s="2"/>
      <c r="K51" s="2"/>
    </row>
    <row r="52" spans="1:11" ht="15" customHeight="1">
      <c r="A52" s="16"/>
      <c r="B52" s="15"/>
      <c r="C52" s="19" t="s">
        <v>21</v>
      </c>
      <c r="D52" s="18" t="s">
        <v>18</v>
      </c>
      <c r="E52" s="17" t="s">
        <v>20</v>
      </c>
      <c r="F52" s="41">
        <v>152949600</v>
      </c>
      <c r="G52" s="63">
        <f t="shared" si="0"/>
        <v>2059000</v>
      </c>
      <c r="H52" s="64">
        <v>155008600</v>
      </c>
      <c r="I52" s="65">
        <v>169298500</v>
      </c>
      <c r="J52" s="2"/>
      <c r="K52" s="2"/>
    </row>
    <row r="53" spans="1:11" ht="15" customHeight="1">
      <c r="A53" s="16"/>
      <c r="B53" s="39"/>
      <c r="C53" s="14" t="s">
        <v>19</v>
      </c>
      <c r="D53" s="13" t="s">
        <v>18</v>
      </c>
      <c r="E53" s="12" t="s">
        <v>17</v>
      </c>
      <c r="F53" s="42">
        <v>24936800</v>
      </c>
      <c r="G53" s="63">
        <f t="shared" si="0"/>
        <v>14700050</v>
      </c>
      <c r="H53" s="66">
        <v>39636850</v>
      </c>
      <c r="I53" s="67">
        <v>39761350</v>
      </c>
      <c r="J53" s="2"/>
      <c r="K53" s="2"/>
    </row>
    <row r="54" spans="1:11" ht="15" customHeight="1">
      <c r="A54" s="16"/>
      <c r="B54" s="57" t="s">
        <v>16</v>
      </c>
      <c r="C54" s="59"/>
      <c r="D54" s="22" t="s">
        <v>12</v>
      </c>
      <c r="E54" s="21" t="s">
        <v>0</v>
      </c>
      <c r="F54" s="43">
        <f>F55</f>
        <v>155691300</v>
      </c>
      <c r="G54" s="60">
        <f t="shared" si="0"/>
        <v>1049710</v>
      </c>
      <c r="H54" s="68">
        <v>156741010</v>
      </c>
      <c r="I54" s="69">
        <v>156774410</v>
      </c>
      <c r="J54" s="2"/>
      <c r="K54" s="2"/>
    </row>
    <row r="55" spans="1:11" ht="15" customHeight="1">
      <c r="A55" s="16"/>
      <c r="B55" s="20"/>
      <c r="C55" s="19" t="s">
        <v>15</v>
      </c>
      <c r="D55" s="18" t="s">
        <v>12</v>
      </c>
      <c r="E55" s="17" t="s">
        <v>5</v>
      </c>
      <c r="F55" s="41">
        <v>155691300</v>
      </c>
      <c r="G55" s="63">
        <f t="shared" si="0"/>
        <v>-4358120</v>
      </c>
      <c r="H55" s="64">
        <v>151333180</v>
      </c>
      <c r="I55" s="65">
        <v>151367980</v>
      </c>
      <c r="J55" s="2"/>
      <c r="K55" s="2"/>
    </row>
    <row r="56" spans="1:11" ht="15" customHeight="1">
      <c r="A56" s="16"/>
      <c r="B56" s="15"/>
      <c r="C56" s="19" t="s">
        <v>14</v>
      </c>
      <c r="D56" s="18" t="s">
        <v>12</v>
      </c>
      <c r="E56" s="17" t="s">
        <v>2</v>
      </c>
      <c r="F56" s="41"/>
      <c r="G56" s="63">
        <f t="shared" si="0"/>
        <v>655800</v>
      </c>
      <c r="H56" s="64">
        <v>655800</v>
      </c>
      <c r="I56" s="65">
        <v>654400</v>
      </c>
      <c r="J56" s="2"/>
      <c r="K56" s="2"/>
    </row>
    <row r="57" spans="1:11" ht="15" customHeight="1">
      <c r="A57" s="16"/>
      <c r="B57" s="39"/>
      <c r="C57" s="14" t="s">
        <v>13</v>
      </c>
      <c r="D57" s="13" t="s">
        <v>12</v>
      </c>
      <c r="E57" s="12" t="s">
        <v>11</v>
      </c>
      <c r="F57" s="42"/>
      <c r="G57" s="63">
        <f t="shared" si="0"/>
        <v>4752030</v>
      </c>
      <c r="H57" s="66">
        <v>4752030</v>
      </c>
      <c r="I57" s="67">
        <v>4752030</v>
      </c>
      <c r="J57" s="2"/>
      <c r="K57" s="2"/>
    </row>
    <row r="58" spans="1:11" ht="26.55" customHeight="1">
      <c r="A58" s="16"/>
      <c r="B58" s="57" t="s">
        <v>10</v>
      </c>
      <c r="C58" s="59"/>
      <c r="D58" s="22" t="s">
        <v>8</v>
      </c>
      <c r="E58" s="21" t="s">
        <v>0</v>
      </c>
      <c r="F58" s="43">
        <f>F59</f>
        <v>4050000</v>
      </c>
      <c r="G58" s="63">
        <f t="shared" si="0"/>
        <v>5536200</v>
      </c>
      <c r="H58" s="68">
        <v>9586200</v>
      </c>
      <c r="I58" s="69">
        <v>4882200</v>
      </c>
      <c r="J58" s="2"/>
      <c r="K58" s="2"/>
    </row>
    <row r="59" spans="1:11" ht="26.55" customHeight="1">
      <c r="A59" s="16"/>
      <c r="B59" s="38"/>
      <c r="C59" s="14" t="s">
        <v>9</v>
      </c>
      <c r="D59" s="13" t="s">
        <v>8</v>
      </c>
      <c r="E59" s="12" t="s">
        <v>5</v>
      </c>
      <c r="F59" s="42">
        <v>4050000</v>
      </c>
      <c r="G59" s="63">
        <f t="shared" si="0"/>
        <v>5536200</v>
      </c>
      <c r="H59" s="66">
        <v>9586200</v>
      </c>
      <c r="I59" s="67">
        <v>4882200</v>
      </c>
      <c r="J59" s="2"/>
      <c r="K59" s="2"/>
    </row>
    <row r="60" spans="1:11" ht="39.450000000000003" customHeight="1">
      <c r="A60" s="16"/>
      <c r="B60" s="57" t="s">
        <v>7</v>
      </c>
      <c r="C60" s="59"/>
      <c r="D60" s="22" t="s">
        <v>3</v>
      </c>
      <c r="E60" s="21" t="s">
        <v>0</v>
      </c>
      <c r="F60" s="43">
        <f>SUM(F61:F62)</f>
        <v>316938600</v>
      </c>
      <c r="G60" s="60">
        <f t="shared" si="0"/>
        <v>28887100</v>
      </c>
      <c r="H60" s="68">
        <v>345825700</v>
      </c>
      <c r="I60" s="69">
        <v>345825700</v>
      </c>
      <c r="J60" s="2"/>
      <c r="K60" s="2"/>
    </row>
    <row r="61" spans="1:11" ht="39.450000000000003" customHeight="1">
      <c r="A61" s="16"/>
      <c r="B61" s="20"/>
      <c r="C61" s="19" t="s">
        <v>6</v>
      </c>
      <c r="D61" s="18" t="s">
        <v>3</v>
      </c>
      <c r="E61" s="17" t="s">
        <v>5</v>
      </c>
      <c r="F61" s="41">
        <v>139731900</v>
      </c>
      <c r="G61" s="63">
        <f t="shared" si="0"/>
        <v>21621600</v>
      </c>
      <c r="H61" s="64">
        <v>161353500</v>
      </c>
      <c r="I61" s="65">
        <v>161353500</v>
      </c>
      <c r="J61" s="2"/>
      <c r="K61" s="2"/>
    </row>
    <row r="62" spans="1:11" ht="15" customHeight="1">
      <c r="A62" s="16"/>
      <c r="B62" s="15"/>
      <c r="C62" s="14" t="s">
        <v>4</v>
      </c>
      <c r="D62" s="13" t="s">
        <v>3</v>
      </c>
      <c r="E62" s="12" t="s">
        <v>2</v>
      </c>
      <c r="F62" s="42">
        <v>177206700</v>
      </c>
      <c r="G62" s="63">
        <f t="shared" si="0"/>
        <v>7265500</v>
      </c>
      <c r="H62" s="66">
        <v>184472200</v>
      </c>
      <c r="I62" s="67">
        <v>184472200</v>
      </c>
      <c r="J62" s="2"/>
      <c r="K62" s="2"/>
    </row>
    <row r="63" spans="1:11" ht="409.6" hidden="1" customHeight="1">
      <c r="A63" s="3"/>
      <c r="B63" s="11"/>
      <c r="C63" s="10"/>
      <c r="D63" s="9" t="s">
        <v>0</v>
      </c>
      <c r="E63" s="8" t="s">
        <v>0</v>
      </c>
      <c r="F63" s="44"/>
      <c r="G63" s="63">
        <f t="shared" si="0"/>
        <v>4218129900</v>
      </c>
      <c r="H63" s="70">
        <v>4218129900</v>
      </c>
      <c r="I63" s="70">
        <v>4339402000</v>
      </c>
      <c r="J63" s="2"/>
      <c r="K63" s="2"/>
    </row>
    <row r="64" spans="1:11" ht="19.5" customHeight="1">
      <c r="A64" s="3"/>
      <c r="B64" s="7"/>
      <c r="C64" s="6" t="s">
        <v>1</v>
      </c>
      <c r="D64" s="5"/>
      <c r="E64" s="4"/>
      <c r="F64" s="45">
        <f>F13+F20+F22+F26+F32+F37+F39+F45+F48+F50+F54+F58+F60</f>
        <v>3545442200</v>
      </c>
      <c r="G64" s="71">
        <f>G13+G20+G22+G26+G32+G37+G39+G45+G48+G50+G54+G58+G60</f>
        <v>672687700</v>
      </c>
      <c r="H64" s="72">
        <v>4218129900</v>
      </c>
      <c r="I64" s="72">
        <v>4339402000</v>
      </c>
      <c r="J64" s="2"/>
      <c r="K64" s="2"/>
    </row>
  </sheetData>
  <mergeCells count="22">
    <mergeCell ref="B37:C37"/>
    <mergeCell ref="B60:C60"/>
    <mergeCell ref="B39:C39"/>
    <mergeCell ref="B45:C45"/>
    <mergeCell ref="B48:C48"/>
    <mergeCell ref="B50:C50"/>
    <mergeCell ref="B54:C54"/>
    <mergeCell ref="B58:C58"/>
    <mergeCell ref="B13:C13"/>
    <mergeCell ref="B20:C20"/>
    <mergeCell ref="B22:C22"/>
    <mergeCell ref="B26:C26"/>
    <mergeCell ref="B32:C32"/>
    <mergeCell ref="D1:I1"/>
    <mergeCell ref="C2:I2"/>
    <mergeCell ref="B8:B11"/>
    <mergeCell ref="C8:C11"/>
    <mergeCell ref="D8:D11"/>
    <mergeCell ref="E8:E11"/>
    <mergeCell ref="I9:I11"/>
    <mergeCell ref="G8:I8"/>
    <mergeCell ref="G9:H10"/>
  </mergeCells>
  <printOptions horizontalCentered="1"/>
  <pageMargins left="0.39370078740157483" right="0.39370078740157483" top="0.78740157480314965" bottom="0.98425196850393704" header="0.51181102362204722" footer="0.51181102362204722"/>
  <pageSetup paperSize="9" scale="75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EMMacenko</cp:lastModifiedBy>
  <cp:lastPrinted>2019-11-12T05:22:17Z</cp:lastPrinted>
  <dcterms:created xsi:type="dcterms:W3CDTF">2019-11-12T05:06:13Z</dcterms:created>
  <dcterms:modified xsi:type="dcterms:W3CDTF">2019-11-12T05:45:16Z</dcterms:modified>
</cp:coreProperties>
</file>