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416" windowHeight="11016"/>
  </bookViews>
  <sheets>
    <sheet name="Бюджет" sheetId="2" r:id="rId1"/>
  </sheets>
  <definedNames>
    <definedName name="_xlnm.Print_Titles" localSheetId="0">Бюджет!$7:$10</definedName>
  </definedNames>
  <calcPr calcId="125725"/>
</workbook>
</file>

<file path=xl/calcChain.xml><?xml version="1.0" encoding="utf-8"?>
<calcChain xmlns="http://schemas.openxmlformats.org/spreadsheetml/2006/main">
  <c r="F64" i="2"/>
  <c r="F62"/>
  <c r="F55"/>
  <c r="F50"/>
  <c r="G50" s="1"/>
  <c r="F48"/>
  <c r="G48" s="1"/>
  <c r="F45"/>
  <c r="F39"/>
  <c r="F37"/>
  <c r="F32"/>
  <c r="G32" s="1"/>
  <c r="F25"/>
  <c r="F21"/>
  <c r="G12"/>
  <c r="G13"/>
  <c r="G14"/>
  <c r="G15"/>
  <c r="G16"/>
  <c r="G17"/>
  <c r="G18"/>
  <c r="G20"/>
  <c r="G21"/>
  <c r="G22"/>
  <c r="G23"/>
  <c r="G24"/>
  <c r="G25"/>
  <c r="G26"/>
  <c r="G27"/>
  <c r="G28"/>
  <c r="G29"/>
  <c r="G30"/>
  <c r="G31"/>
  <c r="G33"/>
  <c r="G34"/>
  <c r="G35"/>
  <c r="G36"/>
  <c r="G37"/>
  <c r="G38"/>
  <c r="G39"/>
  <c r="G40"/>
  <c r="G41"/>
  <c r="G42"/>
  <c r="G43"/>
  <c r="G44"/>
  <c r="G45"/>
  <c r="G46"/>
  <c r="G47"/>
  <c r="G49"/>
  <c r="G51"/>
  <c r="G52"/>
  <c r="G53"/>
  <c r="G54"/>
  <c r="G55"/>
  <c r="G56"/>
  <c r="G57"/>
  <c r="G58"/>
  <c r="G59"/>
  <c r="G60"/>
  <c r="G61"/>
  <c r="G62"/>
  <c r="G63"/>
  <c r="G65"/>
  <c r="G66"/>
  <c r="G67"/>
  <c r="G11"/>
  <c r="F19"/>
  <c r="G19" s="1"/>
  <c r="F11"/>
  <c r="F68" l="1"/>
  <c r="G64"/>
  <c r="G68" s="1"/>
</calcChain>
</file>

<file path=xl/sharedStrings.xml><?xml version="1.0" encoding="utf-8"?>
<sst xmlns="http://schemas.openxmlformats.org/spreadsheetml/2006/main" count="241" uniqueCount="80">
  <si>
    <t/>
  </si>
  <si>
    <t>Всего</t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</si>
  <si>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</si>
  <si>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</si>
  <si>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</si>
  <si>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</si>
  <si>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</si>
  <si>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</si>
  <si>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</si>
  <si>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</si>
  <si>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</si>
  <si>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02</t>
  </si>
  <si>
    <t>12</t>
  </si>
  <si>
    <t>Периодическая печать и издательства</t>
  </si>
  <si>
    <t>СРЕДСТВА МАССОВОЙ ИНФОРМАЦИИ</t>
  </si>
  <si>
    <t>05</t>
  </si>
  <si>
    <t>11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</si>
  <si>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</si>
  <si>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</si>
  <si>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</si>
  <si>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</si>
  <si>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</si>
  <si>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</si>
  <si>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</si>
  <si>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</si>
  <si>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04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</si>
  <si>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</si>
  <si>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</si>
  <si>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</si>
  <si>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</si>
  <si>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</si>
  <si>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</si>
  <si>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</si>
  <si>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</si>
  <si>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</si>
  <si>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</si>
  <si>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</si>
  <si>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</si>
  <si>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</si>
  <si>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</si>
  <si>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</si>
  <si>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</si>
  <si>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</si>
  <si>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</si>
  <si>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</si>
  <si>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</si>
  <si>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</si>
  <si>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</si>
  <si>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</si>
  <si>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</si>
  <si>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</si>
  <si>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</si>
  <si>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</si>
  <si>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</si>
  <si>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</si>
  <si>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</si>
  <si>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</si>
  <si>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</si>
  <si>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</si>
  <si>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</si>
  <si>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</si>
  <si>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</si>
  <si>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</si>
  <si>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</si>
  <si>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</si>
  <si>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</si>
  <si>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</si>
  <si>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</si>
  <si>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</si>
  <si>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</si>
  <si>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</si>
  <si>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</si>
  <si>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</si>
  <si>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</si>
  <si>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 показателя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</si>
  <si>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</si>
  <si>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2020 год</t>
  </si>
  <si>
    <t>Изменения</t>
  </si>
  <si>
    <t xml:space="preserve">                                         Приложение 9                                                         к решению Думы Советского района                     от_______________________№___</t>
  </si>
  <si>
    <t>Сумма на год с учетом изменений</t>
  </si>
</sst>
</file>

<file path=xl/styles.xml><?xml version="1.0" encoding="utf-8"?>
<styleSheet xmlns="http://schemas.openxmlformats.org/spreadsheetml/2006/main">
  <numFmts count="5">
    <numFmt numFmtId="164" formatCode="#,##0;[Red]\-#,##0"/>
    <numFmt numFmtId="165" formatCode="00"/>
    <numFmt numFmtId="166" formatCode="000\.00\.000\.0"/>
    <numFmt numFmtId="167" formatCode="#,##0.00;[Red]\-#,##0.00;0.00"/>
    <numFmt numFmtId="168" formatCode="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alignment vertical="center"/>
      <protection hidden="1"/>
    </xf>
    <xf numFmtId="0" fontId="2" fillId="0" borderId="5" xfId="1" applyNumberFormat="1" applyFont="1" applyFill="1" applyBorder="1" applyAlignment="1" applyProtection="1">
      <alignment vertical="center"/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168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centerContinuous"/>
      <protection hidden="1"/>
    </xf>
    <xf numFmtId="0" fontId="6" fillId="0" borderId="7" xfId="1" applyNumberFormat="1" applyFont="1" applyFill="1" applyBorder="1" applyAlignment="1" applyProtection="1">
      <alignment horizontal="center"/>
      <protection hidden="1"/>
    </xf>
    <xf numFmtId="0" fontId="6" fillId="0" borderId="7" xfId="1" applyNumberFormat="1" applyFont="1" applyFill="1" applyBorder="1" applyAlignment="1" applyProtection="1">
      <alignment horizontal="centerContinuous"/>
      <protection hidden="1"/>
    </xf>
    <xf numFmtId="0" fontId="5" fillId="0" borderId="1" xfId="1" applyNumberFormat="1" applyFont="1" applyFill="1" applyBorder="1" applyAlignment="1" applyProtection="1">
      <alignment horizontal="centerContinuous" vertical="top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Border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/>
      <protection hidden="1"/>
    </xf>
    <xf numFmtId="4" fontId="2" fillId="0" borderId="8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vertical="center"/>
      <protection hidden="1"/>
    </xf>
    <xf numFmtId="4" fontId="3" fillId="0" borderId="1" xfId="1" applyNumberFormat="1" applyFont="1" applyFill="1" applyBorder="1" applyAlignment="1" applyProtection="1">
      <alignment horizontal="left" vertical="center"/>
      <protection hidden="1"/>
    </xf>
    <xf numFmtId="4" fontId="9" fillId="0" borderId="6" xfId="1" applyNumberFormat="1" applyFont="1" applyFill="1" applyBorder="1" applyAlignment="1" applyProtection="1">
      <alignment horizontal="center" vertical="center"/>
      <protection hidden="1"/>
    </xf>
    <xf numFmtId="4" fontId="9" fillId="0" borderId="8" xfId="1" applyNumberFormat="1" applyFont="1" applyFill="1" applyBorder="1" applyAlignment="1" applyProtection="1">
      <alignment horizontal="right" vertical="center"/>
      <protection hidden="1"/>
    </xf>
    <xf numFmtId="167" fontId="3" fillId="0" borderId="7" xfId="1" applyNumberFormat="1" applyFont="1" applyFill="1" applyBorder="1" applyAlignment="1" applyProtection="1">
      <alignment horizontal="right" vertical="center"/>
      <protection hidden="1"/>
    </xf>
    <xf numFmtId="4" fontId="8" fillId="0" borderId="8" xfId="1" applyNumberFormat="1" applyFont="1" applyFill="1" applyBorder="1" applyAlignment="1" applyProtection="1">
      <alignment horizontal="right" vertical="center"/>
      <protection hidden="1"/>
    </xf>
    <xf numFmtId="167" fontId="2" fillId="0" borderId="7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3" fillId="0" borderId="10" xfId="1" applyNumberFormat="1" applyFont="1" applyFill="1" applyBorder="1" applyAlignment="1" applyProtection="1">
      <alignment horizontal="right" vertical="center"/>
      <protection hidden="1"/>
    </xf>
    <xf numFmtId="164" fontId="2" fillId="0" borderId="5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8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168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V68"/>
  <sheetViews>
    <sheetView showGridLines="0" tabSelected="1" topLeftCell="C40" zoomScaleNormal="100" workbookViewId="0">
      <selection activeCell="H51" sqref="H51:H54"/>
    </sheetView>
  </sheetViews>
  <sheetFormatPr defaultColWidth="9.109375" defaultRowHeight="13.2"/>
  <cols>
    <col min="1" max="2" width="0" style="1" hidden="1" customWidth="1"/>
    <col min="3" max="3" width="53.33203125" style="1" customWidth="1"/>
    <col min="4" max="4" width="10.77734375" style="1" customWidth="1"/>
    <col min="5" max="5" width="11.21875" style="1" customWidth="1"/>
    <col min="6" max="6" width="19.44140625" style="1" hidden="1" customWidth="1"/>
    <col min="7" max="7" width="15.77734375" style="1" customWidth="1"/>
    <col min="8" max="8" width="18.44140625" style="1" customWidth="1"/>
    <col min="9" max="22" width="0" style="1" hidden="1" customWidth="1"/>
    <col min="23" max="16384" width="9.109375" style="1"/>
  </cols>
  <sheetData>
    <row r="1" spans="1:22" ht="62.55" customHeight="1">
      <c r="A1" s="38"/>
      <c r="B1" s="33"/>
      <c r="C1" s="33"/>
      <c r="D1" s="62" t="s">
        <v>78</v>
      </c>
      <c r="E1" s="62"/>
      <c r="F1" s="62"/>
      <c r="G1" s="62"/>
      <c r="H1" s="62"/>
      <c r="I1" s="33"/>
      <c r="J1" s="33"/>
      <c r="K1" s="33"/>
      <c r="L1" s="33"/>
      <c r="M1" s="33"/>
      <c r="N1" s="33"/>
      <c r="O1" s="33"/>
      <c r="P1" s="33"/>
      <c r="Q1" s="2"/>
      <c r="R1" s="33"/>
      <c r="S1" s="33"/>
      <c r="T1" s="33"/>
      <c r="U1" s="33"/>
      <c r="V1" s="33"/>
    </row>
    <row r="2" spans="1:22" ht="13.2" customHeight="1">
      <c r="A2" s="38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2"/>
      <c r="O2" s="33"/>
      <c r="P2" s="2"/>
      <c r="Q2" s="33"/>
      <c r="R2" s="33"/>
      <c r="S2" s="33"/>
      <c r="T2" s="33"/>
      <c r="U2" s="33"/>
      <c r="V2" s="33"/>
    </row>
    <row r="3" spans="1:22" ht="31.2" customHeight="1">
      <c r="A3" s="38"/>
      <c r="B3" s="33"/>
      <c r="C3" s="63" t="s">
        <v>76</v>
      </c>
      <c r="D3" s="63"/>
      <c r="E3" s="63"/>
      <c r="F3" s="63"/>
      <c r="G3" s="63"/>
      <c r="H3" s="63"/>
      <c r="I3" s="39"/>
      <c r="J3" s="39"/>
      <c r="K3" s="39"/>
      <c r="L3" s="39"/>
      <c r="M3" s="39"/>
      <c r="N3" s="39"/>
      <c r="O3" s="39"/>
      <c r="P3" s="39"/>
      <c r="Q3" s="33"/>
      <c r="R3" s="33"/>
      <c r="S3" s="33"/>
      <c r="T3" s="33"/>
      <c r="U3" s="33"/>
      <c r="V3" s="33"/>
    </row>
    <row r="4" spans="1:22" ht="13.2" customHeight="1">
      <c r="A4" s="38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22" ht="10.8" customHeight="1">
      <c r="A5" s="37"/>
      <c r="B5" s="3"/>
      <c r="C5" s="33"/>
      <c r="D5" s="33"/>
      <c r="E5" s="33"/>
      <c r="F5" s="33"/>
      <c r="G5" s="33"/>
      <c r="H5" s="33"/>
      <c r="I5" s="33"/>
      <c r="J5" s="33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</row>
    <row r="6" spans="1:22" ht="15.45" customHeight="1">
      <c r="A6" s="35"/>
      <c r="B6" s="27"/>
      <c r="C6" s="27"/>
      <c r="D6" s="27"/>
      <c r="E6" s="27"/>
      <c r="F6" s="27"/>
      <c r="G6" s="27"/>
      <c r="H6" s="34" t="s">
        <v>75</v>
      </c>
      <c r="I6" s="27"/>
      <c r="J6" s="27"/>
      <c r="K6" s="33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</row>
    <row r="7" spans="1:22" ht="11.25" customHeight="1">
      <c r="A7" s="3"/>
      <c r="B7" s="64" t="s">
        <v>74</v>
      </c>
      <c r="C7" s="64"/>
      <c r="D7" s="64" t="s">
        <v>73</v>
      </c>
      <c r="E7" s="64" t="s">
        <v>72</v>
      </c>
      <c r="F7" s="32"/>
      <c r="G7" s="66" t="s">
        <v>77</v>
      </c>
      <c r="H7" s="65" t="s">
        <v>79</v>
      </c>
      <c r="I7" s="28"/>
      <c r="J7" s="3" t="s">
        <v>0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2.75" customHeight="1">
      <c r="A8" s="3"/>
      <c r="B8" s="64"/>
      <c r="C8" s="64"/>
      <c r="D8" s="64"/>
      <c r="E8" s="64"/>
      <c r="F8" s="32"/>
      <c r="G8" s="67"/>
      <c r="H8" s="65"/>
      <c r="I8" s="28"/>
      <c r="J8" s="3" t="s">
        <v>0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21" customHeight="1">
      <c r="A9" s="3"/>
      <c r="B9" s="64"/>
      <c r="C9" s="64"/>
      <c r="D9" s="64"/>
      <c r="E9" s="64"/>
      <c r="F9" s="32"/>
      <c r="G9" s="68"/>
      <c r="H9" s="65"/>
      <c r="I9" s="31"/>
      <c r="J9" s="27" t="s">
        <v>0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45" customHeight="1">
      <c r="A10" s="3"/>
      <c r="B10" s="30">
        <v>1</v>
      </c>
      <c r="C10" s="30">
        <v>1</v>
      </c>
      <c r="D10" s="29">
        <v>2</v>
      </c>
      <c r="E10" s="29">
        <v>3</v>
      </c>
      <c r="F10" s="29"/>
      <c r="G10" s="29">
        <v>4</v>
      </c>
      <c r="H10" s="29">
        <v>5</v>
      </c>
      <c r="I10" s="28"/>
      <c r="J10" s="27" t="s">
        <v>0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7.25" customHeight="1">
      <c r="A11" s="3"/>
      <c r="B11" s="56" t="s">
        <v>71</v>
      </c>
      <c r="C11" s="61"/>
      <c r="D11" s="26" t="s">
        <v>5</v>
      </c>
      <c r="E11" s="25" t="s">
        <v>0</v>
      </c>
      <c r="F11" s="40">
        <f>SUM(F12:F18)</f>
        <v>423841200</v>
      </c>
      <c r="G11" s="47">
        <f>H11-F11</f>
        <v>-107523000</v>
      </c>
      <c r="H11" s="48">
        <v>316318200</v>
      </c>
      <c r="I11" s="12"/>
      <c r="J11" s="6" t="s"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26.55" customHeight="1">
      <c r="A12" s="3"/>
      <c r="B12" s="20"/>
      <c r="C12" s="19" t="s">
        <v>70</v>
      </c>
      <c r="D12" s="18" t="s">
        <v>5</v>
      </c>
      <c r="E12" s="17" t="s">
        <v>11</v>
      </c>
      <c r="F12" s="41">
        <v>4500000</v>
      </c>
      <c r="G12" s="49">
        <f t="shared" ref="G12:G67" si="0">H12-F12</f>
        <v>110000</v>
      </c>
      <c r="H12" s="50">
        <v>4610000</v>
      </c>
      <c r="I12" s="12"/>
      <c r="J12" s="6" t="s">
        <v>0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39.450000000000003" customHeight="1">
      <c r="A13" s="3"/>
      <c r="B13" s="16"/>
      <c r="C13" s="19" t="s">
        <v>69</v>
      </c>
      <c r="D13" s="18" t="s">
        <v>5</v>
      </c>
      <c r="E13" s="17" t="s">
        <v>2</v>
      </c>
      <c r="F13" s="41">
        <v>22233600</v>
      </c>
      <c r="G13" s="49">
        <f t="shared" si="0"/>
        <v>-1104700</v>
      </c>
      <c r="H13" s="50">
        <v>21128900</v>
      </c>
      <c r="I13" s="12"/>
      <c r="J13" s="6" t="s">
        <v>0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39.450000000000003" customHeight="1">
      <c r="A14" s="3"/>
      <c r="B14" s="16"/>
      <c r="C14" s="19" t="s">
        <v>68</v>
      </c>
      <c r="D14" s="18" t="s">
        <v>5</v>
      </c>
      <c r="E14" s="17" t="s">
        <v>25</v>
      </c>
      <c r="F14" s="41">
        <v>203995700</v>
      </c>
      <c r="G14" s="49">
        <f t="shared" si="0"/>
        <v>-54785200</v>
      </c>
      <c r="H14" s="50">
        <v>149210500</v>
      </c>
      <c r="I14" s="12"/>
      <c r="J14" s="6" t="s">
        <v>0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7.25" customHeight="1">
      <c r="A15" s="3"/>
      <c r="B15" s="16"/>
      <c r="C15" s="19" t="s">
        <v>67</v>
      </c>
      <c r="D15" s="18" t="s">
        <v>5</v>
      </c>
      <c r="E15" s="17" t="s">
        <v>15</v>
      </c>
      <c r="F15" s="41">
        <v>11300</v>
      </c>
      <c r="G15" s="49">
        <f t="shared" si="0"/>
        <v>200</v>
      </c>
      <c r="H15" s="50">
        <v>11500</v>
      </c>
      <c r="I15" s="12"/>
      <c r="J15" s="6" t="s">
        <v>0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26.55" customHeight="1">
      <c r="A16" s="3"/>
      <c r="B16" s="16"/>
      <c r="C16" s="19" t="s">
        <v>66</v>
      </c>
      <c r="D16" s="18" t="s">
        <v>5</v>
      </c>
      <c r="E16" s="17" t="s">
        <v>22</v>
      </c>
      <c r="F16" s="41">
        <v>54736100</v>
      </c>
      <c r="G16" s="49">
        <f t="shared" si="0"/>
        <v>2404500</v>
      </c>
      <c r="H16" s="50">
        <v>57140600</v>
      </c>
      <c r="I16" s="12"/>
      <c r="J16" s="6" t="s">
        <v>0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7.25" customHeight="1">
      <c r="A17" s="3"/>
      <c r="B17" s="16"/>
      <c r="C17" s="19" t="s">
        <v>65</v>
      </c>
      <c r="D17" s="18" t="s">
        <v>5</v>
      </c>
      <c r="E17" s="17" t="s">
        <v>16</v>
      </c>
      <c r="F17" s="41"/>
      <c r="G17" s="49">
        <f t="shared" si="0"/>
        <v>3000000</v>
      </c>
      <c r="H17" s="50">
        <v>3000000</v>
      </c>
      <c r="I17" s="12"/>
      <c r="J17" s="6" t="s">
        <v>0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7.25" customHeight="1">
      <c r="A18" s="3"/>
      <c r="B18" s="24"/>
      <c r="C18" s="15" t="s">
        <v>64</v>
      </c>
      <c r="D18" s="14" t="s">
        <v>5</v>
      </c>
      <c r="E18" s="13" t="s">
        <v>8</v>
      </c>
      <c r="F18" s="42">
        <v>138364500</v>
      </c>
      <c r="G18" s="49">
        <f t="shared" si="0"/>
        <v>-57147800</v>
      </c>
      <c r="H18" s="51">
        <v>81216700</v>
      </c>
      <c r="I18" s="12"/>
      <c r="J18" s="6" t="s">
        <v>0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7.25" customHeight="1">
      <c r="A19" s="3"/>
      <c r="B19" s="56" t="s">
        <v>63</v>
      </c>
      <c r="C19" s="57"/>
      <c r="D19" s="22" t="s">
        <v>11</v>
      </c>
      <c r="E19" s="21" t="s">
        <v>0</v>
      </c>
      <c r="F19" s="43">
        <f>F20</f>
        <v>3010700</v>
      </c>
      <c r="G19" s="47">
        <f t="shared" si="0"/>
        <v>55300</v>
      </c>
      <c r="H19" s="52">
        <v>3066000</v>
      </c>
      <c r="I19" s="12"/>
      <c r="J19" s="6" t="s">
        <v>0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7.25" customHeight="1">
      <c r="A20" s="3"/>
      <c r="B20" s="23"/>
      <c r="C20" s="15" t="s">
        <v>62</v>
      </c>
      <c r="D20" s="14" t="s">
        <v>11</v>
      </c>
      <c r="E20" s="13" t="s">
        <v>2</v>
      </c>
      <c r="F20" s="42">
        <v>3010700</v>
      </c>
      <c r="G20" s="49">
        <f t="shared" si="0"/>
        <v>55300</v>
      </c>
      <c r="H20" s="51">
        <v>3066000</v>
      </c>
      <c r="I20" s="12"/>
      <c r="J20" s="6" t="s">
        <v>0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26.55" customHeight="1">
      <c r="A21" s="3"/>
      <c r="B21" s="56" t="s">
        <v>61</v>
      </c>
      <c r="C21" s="57"/>
      <c r="D21" s="22" t="s">
        <v>2</v>
      </c>
      <c r="E21" s="21" t="s">
        <v>0</v>
      </c>
      <c r="F21" s="43">
        <f>SUM(F22:F24)</f>
        <v>14198900</v>
      </c>
      <c r="G21" s="47">
        <f t="shared" si="0"/>
        <v>4492000</v>
      </c>
      <c r="H21" s="52">
        <v>18690900</v>
      </c>
      <c r="I21" s="12"/>
      <c r="J21" s="6" t="s">
        <v>0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7.25" customHeight="1">
      <c r="A22" s="3"/>
      <c r="B22" s="20"/>
      <c r="C22" s="19" t="s">
        <v>60</v>
      </c>
      <c r="D22" s="18" t="s">
        <v>2</v>
      </c>
      <c r="E22" s="17" t="s">
        <v>25</v>
      </c>
      <c r="F22" s="41">
        <v>5758600</v>
      </c>
      <c r="G22" s="49">
        <f t="shared" si="0"/>
        <v>-64700</v>
      </c>
      <c r="H22" s="50">
        <v>5693900</v>
      </c>
      <c r="I22" s="12"/>
      <c r="J22" s="6" t="s">
        <v>0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26.55" customHeight="1">
      <c r="A23" s="3"/>
      <c r="B23" s="16"/>
      <c r="C23" s="19" t="s">
        <v>59</v>
      </c>
      <c r="D23" s="18" t="s">
        <v>2</v>
      </c>
      <c r="E23" s="17" t="s">
        <v>30</v>
      </c>
      <c r="F23" s="41">
        <v>5457700</v>
      </c>
      <c r="G23" s="49">
        <f t="shared" si="0"/>
        <v>5910600</v>
      </c>
      <c r="H23" s="50">
        <v>11368300</v>
      </c>
      <c r="I23" s="12"/>
      <c r="J23" s="6" t="s">
        <v>0</v>
      </c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26.55" customHeight="1">
      <c r="A24" s="3"/>
      <c r="B24" s="24"/>
      <c r="C24" s="15" t="s">
        <v>58</v>
      </c>
      <c r="D24" s="14" t="s">
        <v>2</v>
      </c>
      <c r="E24" s="13" t="s">
        <v>3</v>
      </c>
      <c r="F24" s="42">
        <v>2982600</v>
      </c>
      <c r="G24" s="49">
        <f t="shared" si="0"/>
        <v>-1353900</v>
      </c>
      <c r="H24" s="51">
        <v>1628700</v>
      </c>
      <c r="I24" s="12"/>
      <c r="J24" s="6" t="s">
        <v>0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7.25" customHeight="1">
      <c r="A25" s="3"/>
      <c r="B25" s="56" t="s">
        <v>57</v>
      </c>
      <c r="C25" s="57"/>
      <c r="D25" s="22" t="s">
        <v>25</v>
      </c>
      <c r="E25" s="21" t="s">
        <v>0</v>
      </c>
      <c r="F25" s="43">
        <f>SUM(F26:F31)</f>
        <v>283291800</v>
      </c>
      <c r="G25" s="47">
        <f t="shared" si="0"/>
        <v>23023200</v>
      </c>
      <c r="H25" s="52">
        <v>306315000</v>
      </c>
      <c r="I25" s="12"/>
      <c r="J25" s="6" t="s">
        <v>0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7.25" customHeight="1">
      <c r="A26" s="3"/>
      <c r="B26" s="20"/>
      <c r="C26" s="19" t="s">
        <v>56</v>
      </c>
      <c r="D26" s="18" t="s">
        <v>25</v>
      </c>
      <c r="E26" s="17" t="s">
        <v>5</v>
      </c>
      <c r="F26" s="41">
        <v>16086400</v>
      </c>
      <c r="G26" s="49">
        <f t="shared" si="0"/>
        <v>-6276300</v>
      </c>
      <c r="H26" s="50">
        <v>9810100</v>
      </c>
      <c r="I26" s="12"/>
      <c r="J26" s="6" t="s">
        <v>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7.25" customHeight="1">
      <c r="A27" s="3"/>
      <c r="B27" s="16"/>
      <c r="C27" s="19" t="s">
        <v>55</v>
      </c>
      <c r="D27" s="18" t="s">
        <v>25</v>
      </c>
      <c r="E27" s="17" t="s">
        <v>15</v>
      </c>
      <c r="F27" s="41">
        <v>22303300</v>
      </c>
      <c r="G27" s="49">
        <f t="shared" si="0"/>
        <v>-1312100</v>
      </c>
      <c r="H27" s="50">
        <v>20991200</v>
      </c>
      <c r="I27" s="12"/>
      <c r="J27" s="6" t="s">
        <v>0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7.25" customHeight="1">
      <c r="A28" s="3"/>
      <c r="B28" s="16"/>
      <c r="C28" s="19" t="s">
        <v>54</v>
      </c>
      <c r="D28" s="18" t="s">
        <v>25</v>
      </c>
      <c r="E28" s="17" t="s">
        <v>33</v>
      </c>
      <c r="F28" s="41">
        <v>7249900</v>
      </c>
      <c r="G28" s="49">
        <f t="shared" si="0"/>
        <v>2702100</v>
      </c>
      <c r="H28" s="50">
        <v>9952000</v>
      </c>
      <c r="I28" s="12"/>
      <c r="J28" s="6" t="s">
        <v>0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17.25" customHeight="1">
      <c r="A29" s="3"/>
      <c r="B29" s="16"/>
      <c r="C29" s="19" t="s">
        <v>53</v>
      </c>
      <c r="D29" s="18" t="s">
        <v>25</v>
      </c>
      <c r="E29" s="17" t="s">
        <v>30</v>
      </c>
      <c r="F29" s="41">
        <v>23585600</v>
      </c>
      <c r="G29" s="49">
        <f t="shared" si="0"/>
        <v>-12015500</v>
      </c>
      <c r="H29" s="50">
        <v>11570100</v>
      </c>
      <c r="I29" s="12"/>
      <c r="J29" s="6" t="s">
        <v>0</v>
      </c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7.25" customHeight="1">
      <c r="A30" s="3"/>
      <c r="B30" s="16"/>
      <c r="C30" s="19" t="s">
        <v>52</v>
      </c>
      <c r="D30" s="18" t="s">
        <v>25</v>
      </c>
      <c r="E30" s="17" t="s">
        <v>23</v>
      </c>
      <c r="F30" s="41"/>
      <c r="G30" s="49">
        <f t="shared" si="0"/>
        <v>3700000</v>
      </c>
      <c r="H30" s="50">
        <v>3700000</v>
      </c>
      <c r="I30" s="12"/>
      <c r="J30" s="6" t="s">
        <v>0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17.25" customHeight="1">
      <c r="A31" s="3"/>
      <c r="B31" s="24"/>
      <c r="C31" s="15" t="s">
        <v>51</v>
      </c>
      <c r="D31" s="14" t="s">
        <v>25</v>
      </c>
      <c r="E31" s="13" t="s">
        <v>12</v>
      </c>
      <c r="F31" s="42">
        <v>214066600</v>
      </c>
      <c r="G31" s="49">
        <f t="shared" si="0"/>
        <v>36225000</v>
      </c>
      <c r="H31" s="51">
        <v>250291600</v>
      </c>
      <c r="I31" s="12"/>
      <c r="J31" s="6" t="s">
        <v>0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17.25" customHeight="1">
      <c r="A32" s="3"/>
      <c r="B32" s="56" t="s">
        <v>50</v>
      </c>
      <c r="C32" s="57"/>
      <c r="D32" s="22" t="s">
        <v>15</v>
      </c>
      <c r="E32" s="21" t="s">
        <v>0</v>
      </c>
      <c r="F32" s="43">
        <f>SUM(F33:F36)</f>
        <v>171774000</v>
      </c>
      <c r="G32" s="47">
        <f t="shared" si="0"/>
        <v>679475100</v>
      </c>
      <c r="H32" s="52">
        <v>851249100</v>
      </c>
      <c r="I32" s="12"/>
      <c r="J32" s="6" t="s">
        <v>0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7.25" customHeight="1">
      <c r="A33" s="3"/>
      <c r="B33" s="20"/>
      <c r="C33" s="19" t="s">
        <v>49</v>
      </c>
      <c r="D33" s="18" t="s">
        <v>15</v>
      </c>
      <c r="E33" s="17" t="s">
        <v>5</v>
      </c>
      <c r="F33" s="41">
        <v>74878400</v>
      </c>
      <c r="G33" s="49">
        <f t="shared" si="0"/>
        <v>667153300</v>
      </c>
      <c r="H33" s="50">
        <v>742031700</v>
      </c>
      <c r="I33" s="12"/>
      <c r="J33" s="6" t="s">
        <v>0</v>
      </c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7.25" customHeight="1">
      <c r="A34" s="3"/>
      <c r="B34" s="16"/>
      <c r="C34" s="19" t="s">
        <v>48</v>
      </c>
      <c r="D34" s="18" t="s">
        <v>15</v>
      </c>
      <c r="E34" s="17" t="s">
        <v>11</v>
      </c>
      <c r="F34" s="41">
        <v>81125200</v>
      </c>
      <c r="G34" s="49">
        <f t="shared" si="0"/>
        <v>-16345300</v>
      </c>
      <c r="H34" s="50">
        <v>64779900</v>
      </c>
      <c r="I34" s="12"/>
      <c r="J34" s="6" t="s">
        <v>0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7.25" customHeight="1">
      <c r="A35" s="3"/>
      <c r="B35" s="16"/>
      <c r="C35" s="19" t="s">
        <v>47</v>
      </c>
      <c r="D35" s="18" t="s">
        <v>15</v>
      </c>
      <c r="E35" s="17" t="s">
        <v>2</v>
      </c>
      <c r="F35" s="41">
        <v>15716600</v>
      </c>
      <c r="G35" s="49">
        <f t="shared" si="0"/>
        <v>5267100</v>
      </c>
      <c r="H35" s="50">
        <v>20983700</v>
      </c>
      <c r="I35" s="12"/>
      <c r="J35" s="6" t="s">
        <v>0</v>
      </c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7.25" customHeight="1">
      <c r="A36" s="3"/>
      <c r="B36" s="24"/>
      <c r="C36" s="15" t="s">
        <v>46</v>
      </c>
      <c r="D36" s="14" t="s">
        <v>15</v>
      </c>
      <c r="E36" s="13" t="s">
        <v>15</v>
      </c>
      <c r="F36" s="42">
        <v>53800</v>
      </c>
      <c r="G36" s="49">
        <f t="shared" si="0"/>
        <v>23400000</v>
      </c>
      <c r="H36" s="51">
        <v>23453800</v>
      </c>
      <c r="I36" s="12"/>
      <c r="J36" s="6" t="s">
        <v>0</v>
      </c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7.25" customHeight="1">
      <c r="A37" s="3"/>
      <c r="B37" s="56" t="s">
        <v>45</v>
      </c>
      <c r="C37" s="57"/>
      <c r="D37" s="22" t="s">
        <v>22</v>
      </c>
      <c r="E37" s="21" t="s">
        <v>0</v>
      </c>
      <c r="F37" s="43">
        <f>F38</f>
        <v>108100</v>
      </c>
      <c r="G37" s="47">
        <f t="shared" si="0"/>
        <v>13500</v>
      </c>
      <c r="H37" s="52">
        <v>121600</v>
      </c>
      <c r="I37" s="12"/>
      <c r="J37" s="6" t="s">
        <v>0</v>
      </c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7.25" customHeight="1">
      <c r="A38" s="3"/>
      <c r="B38" s="23"/>
      <c r="C38" s="15" t="s">
        <v>44</v>
      </c>
      <c r="D38" s="14" t="s">
        <v>22</v>
      </c>
      <c r="E38" s="13" t="s">
        <v>15</v>
      </c>
      <c r="F38" s="42">
        <v>108100</v>
      </c>
      <c r="G38" s="49">
        <f t="shared" si="0"/>
        <v>13500</v>
      </c>
      <c r="H38" s="51">
        <v>121600</v>
      </c>
      <c r="I38" s="12"/>
      <c r="J38" s="6" t="s">
        <v>0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7.25" customHeight="1">
      <c r="A39" s="3"/>
      <c r="B39" s="56" t="s">
        <v>43</v>
      </c>
      <c r="C39" s="57"/>
      <c r="D39" s="22" t="s">
        <v>37</v>
      </c>
      <c r="E39" s="21" t="s">
        <v>0</v>
      </c>
      <c r="F39" s="43">
        <f>SUM(F40:F44)</f>
        <v>1868184400</v>
      </c>
      <c r="G39" s="47">
        <f t="shared" si="0"/>
        <v>231051220</v>
      </c>
      <c r="H39" s="52">
        <v>2099235620</v>
      </c>
      <c r="I39" s="12"/>
      <c r="J39" s="6" t="s">
        <v>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7.25" customHeight="1">
      <c r="A40" s="3"/>
      <c r="B40" s="20"/>
      <c r="C40" s="19" t="s">
        <v>42</v>
      </c>
      <c r="D40" s="18" t="s">
        <v>37</v>
      </c>
      <c r="E40" s="17" t="s">
        <v>5</v>
      </c>
      <c r="F40" s="41">
        <v>708166800</v>
      </c>
      <c r="G40" s="49">
        <f t="shared" si="0"/>
        <v>66804200</v>
      </c>
      <c r="H40" s="50">
        <v>774971000</v>
      </c>
      <c r="I40" s="12"/>
      <c r="J40" s="6" t="s">
        <v>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7.25" customHeight="1">
      <c r="A41" s="3"/>
      <c r="B41" s="16"/>
      <c r="C41" s="19" t="s">
        <v>41</v>
      </c>
      <c r="D41" s="18" t="s">
        <v>37</v>
      </c>
      <c r="E41" s="17" t="s">
        <v>11</v>
      </c>
      <c r="F41" s="41">
        <v>916645500</v>
      </c>
      <c r="G41" s="49">
        <f t="shared" si="0"/>
        <v>83303400</v>
      </c>
      <c r="H41" s="50">
        <v>999948900</v>
      </c>
      <c r="I41" s="12"/>
      <c r="J41" s="6" t="s">
        <v>0</v>
      </c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7.25" customHeight="1">
      <c r="A42" s="3"/>
      <c r="B42" s="16"/>
      <c r="C42" s="19" t="s">
        <v>40</v>
      </c>
      <c r="D42" s="18" t="s">
        <v>37</v>
      </c>
      <c r="E42" s="17" t="s">
        <v>2</v>
      </c>
      <c r="F42" s="41">
        <v>135714800</v>
      </c>
      <c r="G42" s="49">
        <f t="shared" si="0"/>
        <v>17944300</v>
      </c>
      <c r="H42" s="50">
        <v>153659100</v>
      </c>
      <c r="I42" s="12"/>
      <c r="J42" s="6" t="s">
        <v>0</v>
      </c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7.25" customHeight="1">
      <c r="A43" s="3"/>
      <c r="B43" s="16"/>
      <c r="C43" s="19" t="s">
        <v>39</v>
      </c>
      <c r="D43" s="18" t="s">
        <v>37</v>
      </c>
      <c r="E43" s="17" t="s">
        <v>37</v>
      </c>
      <c r="F43" s="41">
        <v>26730700</v>
      </c>
      <c r="G43" s="49">
        <f t="shared" si="0"/>
        <v>12438860</v>
      </c>
      <c r="H43" s="50">
        <v>39169560</v>
      </c>
      <c r="I43" s="12"/>
      <c r="J43" s="6" t="s">
        <v>0</v>
      </c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7.25" customHeight="1">
      <c r="A44" s="3"/>
      <c r="B44" s="24"/>
      <c r="C44" s="15" t="s">
        <v>38</v>
      </c>
      <c r="D44" s="14" t="s">
        <v>37</v>
      </c>
      <c r="E44" s="13" t="s">
        <v>30</v>
      </c>
      <c r="F44" s="42">
        <v>80926600</v>
      </c>
      <c r="G44" s="49">
        <f t="shared" si="0"/>
        <v>50560460</v>
      </c>
      <c r="H44" s="51">
        <v>131487060</v>
      </c>
      <c r="I44" s="12"/>
      <c r="J44" s="6" t="s">
        <v>0</v>
      </c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7.25" customHeight="1">
      <c r="A45" s="3"/>
      <c r="B45" s="56" t="s">
        <v>36</v>
      </c>
      <c r="C45" s="57"/>
      <c r="D45" s="22" t="s">
        <v>33</v>
      </c>
      <c r="E45" s="21" t="s">
        <v>0</v>
      </c>
      <c r="F45" s="43">
        <f>SUM(F46:F47)</f>
        <v>97843600</v>
      </c>
      <c r="G45" s="47">
        <f t="shared" si="0"/>
        <v>36130300</v>
      </c>
      <c r="H45" s="52">
        <v>133973900</v>
      </c>
      <c r="I45" s="12"/>
      <c r="J45" s="6" t="s">
        <v>0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7.25" customHeight="1">
      <c r="A46" s="3"/>
      <c r="B46" s="20"/>
      <c r="C46" s="19" t="s">
        <v>35</v>
      </c>
      <c r="D46" s="18" t="s">
        <v>33</v>
      </c>
      <c r="E46" s="17" t="s">
        <v>5</v>
      </c>
      <c r="F46" s="41">
        <v>97078900</v>
      </c>
      <c r="G46" s="49">
        <f t="shared" si="0"/>
        <v>25157100</v>
      </c>
      <c r="H46" s="50">
        <v>122236000</v>
      </c>
      <c r="I46" s="12"/>
      <c r="J46" s="6" t="s">
        <v>0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7.25" customHeight="1">
      <c r="A47" s="3"/>
      <c r="B47" s="24"/>
      <c r="C47" s="15" t="s">
        <v>34</v>
      </c>
      <c r="D47" s="14" t="s">
        <v>33</v>
      </c>
      <c r="E47" s="13" t="s">
        <v>25</v>
      </c>
      <c r="F47" s="42">
        <v>764700</v>
      </c>
      <c r="G47" s="49">
        <f t="shared" si="0"/>
        <v>10973200</v>
      </c>
      <c r="H47" s="51">
        <v>11737900</v>
      </c>
      <c r="I47" s="12"/>
      <c r="J47" s="6" t="s">
        <v>0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7.25" customHeight="1">
      <c r="A48" s="3"/>
      <c r="B48" s="56" t="s">
        <v>32</v>
      </c>
      <c r="C48" s="57"/>
      <c r="D48" s="22" t="s">
        <v>30</v>
      </c>
      <c r="E48" s="21" t="s">
        <v>0</v>
      </c>
      <c r="F48" s="43">
        <f>F49</f>
        <v>2236100</v>
      </c>
      <c r="G48" s="49">
        <f t="shared" si="0"/>
        <v>0</v>
      </c>
      <c r="H48" s="52">
        <v>2236100</v>
      </c>
      <c r="I48" s="12"/>
      <c r="J48" s="6" t="s">
        <v>0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7.25" customHeight="1">
      <c r="A49" s="3"/>
      <c r="B49" s="23"/>
      <c r="C49" s="15" t="s">
        <v>31</v>
      </c>
      <c r="D49" s="14" t="s">
        <v>30</v>
      </c>
      <c r="E49" s="13" t="s">
        <v>30</v>
      </c>
      <c r="F49" s="42">
        <v>2236100</v>
      </c>
      <c r="G49" s="49">
        <f t="shared" si="0"/>
        <v>0</v>
      </c>
      <c r="H49" s="51">
        <v>2236100</v>
      </c>
      <c r="I49" s="12"/>
      <c r="J49" s="6" t="s">
        <v>0</v>
      </c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7.25" customHeight="1">
      <c r="A50" s="3"/>
      <c r="B50" s="56" t="s">
        <v>29</v>
      </c>
      <c r="C50" s="57"/>
      <c r="D50" s="22" t="s">
        <v>23</v>
      </c>
      <c r="E50" s="21" t="s">
        <v>0</v>
      </c>
      <c r="F50" s="46">
        <f>SUM(F51:F54)</f>
        <v>185084200</v>
      </c>
      <c r="G50" s="47">
        <f t="shared" si="0"/>
        <v>32147650</v>
      </c>
      <c r="H50" s="52">
        <v>217231850</v>
      </c>
      <c r="I50" s="12"/>
      <c r="J50" s="6" t="s">
        <v>0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7.25" customHeight="1">
      <c r="A51" s="3"/>
      <c r="B51" s="20"/>
      <c r="C51" s="19" t="s">
        <v>28</v>
      </c>
      <c r="D51" s="18" t="s">
        <v>23</v>
      </c>
      <c r="E51" s="17" t="s">
        <v>5</v>
      </c>
      <c r="F51" s="41"/>
      <c r="G51" s="49">
        <f t="shared" si="0"/>
        <v>4000000</v>
      </c>
      <c r="H51" s="50">
        <v>4000000</v>
      </c>
      <c r="I51" s="12"/>
      <c r="J51" s="6" t="s">
        <v>0</v>
      </c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7.25" customHeight="1">
      <c r="A52" s="3"/>
      <c r="B52" s="16"/>
      <c r="C52" s="19" t="s">
        <v>27</v>
      </c>
      <c r="D52" s="18" t="s">
        <v>23</v>
      </c>
      <c r="E52" s="17" t="s">
        <v>2</v>
      </c>
      <c r="F52" s="41">
        <v>19286000</v>
      </c>
      <c r="G52" s="49">
        <f t="shared" si="0"/>
        <v>-380600</v>
      </c>
      <c r="H52" s="50">
        <v>18905400</v>
      </c>
      <c r="I52" s="12"/>
      <c r="J52" s="6" t="s">
        <v>0</v>
      </c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7.25" customHeight="1">
      <c r="A53" s="3"/>
      <c r="B53" s="16"/>
      <c r="C53" s="19" t="s">
        <v>26</v>
      </c>
      <c r="D53" s="18" t="s">
        <v>23</v>
      </c>
      <c r="E53" s="17" t="s">
        <v>25</v>
      </c>
      <c r="F53" s="41">
        <v>140976800</v>
      </c>
      <c r="G53" s="49">
        <f t="shared" si="0"/>
        <v>13712800</v>
      </c>
      <c r="H53" s="50">
        <v>154689600</v>
      </c>
      <c r="I53" s="12"/>
      <c r="J53" s="6" t="s">
        <v>0</v>
      </c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17.25" customHeight="1">
      <c r="A54" s="3"/>
      <c r="B54" s="24"/>
      <c r="C54" s="15" t="s">
        <v>24</v>
      </c>
      <c r="D54" s="14" t="s">
        <v>23</v>
      </c>
      <c r="E54" s="13" t="s">
        <v>22</v>
      </c>
      <c r="F54" s="42">
        <v>24821400</v>
      </c>
      <c r="G54" s="49">
        <f t="shared" si="0"/>
        <v>14815450</v>
      </c>
      <c r="H54" s="51">
        <v>39636850</v>
      </c>
      <c r="I54" s="12"/>
      <c r="J54" s="6" t="s">
        <v>0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7.25" customHeight="1">
      <c r="A55" s="3"/>
      <c r="B55" s="56" t="s">
        <v>21</v>
      </c>
      <c r="C55" s="57"/>
      <c r="D55" s="22" t="s">
        <v>16</v>
      </c>
      <c r="E55" s="21" t="s">
        <v>0</v>
      </c>
      <c r="F55" s="43">
        <f>F56</f>
        <v>155691300</v>
      </c>
      <c r="G55" s="47">
        <f t="shared" si="0"/>
        <v>12826230</v>
      </c>
      <c r="H55" s="52">
        <v>168517530</v>
      </c>
      <c r="I55" s="12"/>
      <c r="J55" s="6" t="s">
        <v>0</v>
      </c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7.25" customHeight="1">
      <c r="A56" s="3"/>
      <c r="B56" s="20"/>
      <c r="C56" s="19" t="s">
        <v>20</v>
      </c>
      <c r="D56" s="18" t="s">
        <v>16</v>
      </c>
      <c r="E56" s="17" t="s">
        <v>5</v>
      </c>
      <c r="F56" s="41">
        <v>155691300</v>
      </c>
      <c r="G56" s="49">
        <f t="shared" si="0"/>
        <v>4418400</v>
      </c>
      <c r="H56" s="50">
        <v>160109700</v>
      </c>
      <c r="I56" s="12"/>
      <c r="J56" s="6" t="s">
        <v>0</v>
      </c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17.25" customHeight="1">
      <c r="A57" s="3"/>
      <c r="B57" s="16"/>
      <c r="C57" s="19" t="s">
        <v>19</v>
      </c>
      <c r="D57" s="18" t="s">
        <v>16</v>
      </c>
      <c r="E57" s="17" t="s">
        <v>11</v>
      </c>
      <c r="F57" s="41"/>
      <c r="G57" s="49">
        <f t="shared" si="0"/>
        <v>3000000</v>
      </c>
      <c r="H57" s="50">
        <v>3000000</v>
      </c>
      <c r="I57" s="12"/>
      <c r="J57" s="6" t="s">
        <v>0</v>
      </c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17.25" customHeight="1">
      <c r="A58" s="3"/>
      <c r="B58" s="16"/>
      <c r="C58" s="19" t="s">
        <v>18</v>
      </c>
      <c r="D58" s="18" t="s">
        <v>16</v>
      </c>
      <c r="E58" s="17" t="s">
        <v>2</v>
      </c>
      <c r="F58" s="41"/>
      <c r="G58" s="49">
        <f t="shared" si="0"/>
        <v>655800</v>
      </c>
      <c r="H58" s="50">
        <v>655800</v>
      </c>
      <c r="I58" s="12"/>
      <c r="J58" s="6" t="s">
        <v>0</v>
      </c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7.25" customHeight="1">
      <c r="A59" s="3"/>
      <c r="B59" s="24"/>
      <c r="C59" s="15" t="s">
        <v>17</v>
      </c>
      <c r="D59" s="14" t="s">
        <v>16</v>
      </c>
      <c r="E59" s="13" t="s">
        <v>15</v>
      </c>
      <c r="F59" s="42"/>
      <c r="G59" s="49">
        <f t="shared" si="0"/>
        <v>4752030</v>
      </c>
      <c r="H59" s="51">
        <v>4752030</v>
      </c>
      <c r="I59" s="12"/>
      <c r="J59" s="6" t="s">
        <v>0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17.25" customHeight="1">
      <c r="A60" s="3"/>
      <c r="B60" s="56" t="s">
        <v>14</v>
      </c>
      <c r="C60" s="57"/>
      <c r="D60" s="22" t="s">
        <v>12</v>
      </c>
      <c r="E60" s="21" t="s">
        <v>0</v>
      </c>
      <c r="F60" s="43"/>
      <c r="G60" s="49">
        <f t="shared" si="0"/>
        <v>22000000</v>
      </c>
      <c r="H60" s="52">
        <v>22000000</v>
      </c>
      <c r="I60" s="12"/>
      <c r="J60" s="6" t="s">
        <v>0</v>
      </c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17.25" customHeight="1">
      <c r="A61" s="3"/>
      <c r="B61" s="23"/>
      <c r="C61" s="15" t="s">
        <v>13</v>
      </c>
      <c r="D61" s="14" t="s">
        <v>12</v>
      </c>
      <c r="E61" s="13" t="s">
        <v>11</v>
      </c>
      <c r="F61" s="42"/>
      <c r="G61" s="49">
        <f t="shared" si="0"/>
        <v>22000000</v>
      </c>
      <c r="H61" s="51">
        <v>22000000</v>
      </c>
      <c r="I61" s="12"/>
      <c r="J61" s="6" t="s">
        <v>0</v>
      </c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6.55" customHeight="1">
      <c r="A62" s="3"/>
      <c r="B62" s="56" t="s">
        <v>10</v>
      </c>
      <c r="C62" s="57"/>
      <c r="D62" s="22" t="s">
        <v>8</v>
      </c>
      <c r="E62" s="21" t="s">
        <v>0</v>
      </c>
      <c r="F62" s="43">
        <f>F63</f>
        <v>8490900</v>
      </c>
      <c r="G62" s="47">
        <f t="shared" si="0"/>
        <v>7827200</v>
      </c>
      <c r="H62" s="52">
        <v>16318100</v>
      </c>
      <c r="I62" s="12"/>
      <c r="J62" s="6" t="s">
        <v>0</v>
      </c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6.55" customHeight="1">
      <c r="A63" s="3"/>
      <c r="B63" s="23"/>
      <c r="C63" s="15" t="s">
        <v>9</v>
      </c>
      <c r="D63" s="14" t="s">
        <v>8</v>
      </c>
      <c r="E63" s="13" t="s">
        <v>5</v>
      </c>
      <c r="F63" s="42">
        <v>8490900</v>
      </c>
      <c r="G63" s="49">
        <f t="shared" si="0"/>
        <v>7827200</v>
      </c>
      <c r="H63" s="51">
        <v>16318100</v>
      </c>
      <c r="I63" s="12"/>
      <c r="J63" s="6" t="s">
        <v>0</v>
      </c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39.450000000000003" customHeight="1">
      <c r="A64" s="3"/>
      <c r="B64" s="56" t="s">
        <v>7</v>
      </c>
      <c r="C64" s="57"/>
      <c r="D64" s="22" t="s">
        <v>3</v>
      </c>
      <c r="E64" s="21" t="s">
        <v>0</v>
      </c>
      <c r="F64" s="43">
        <f>SUM(F65:F66)</f>
        <v>316938600</v>
      </c>
      <c r="G64" s="47">
        <f t="shared" si="0"/>
        <v>24261200</v>
      </c>
      <c r="H64" s="52">
        <v>341199800</v>
      </c>
      <c r="I64" s="12"/>
      <c r="J64" s="6" t="s">
        <v>0</v>
      </c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6.55" customHeight="1">
      <c r="A65" s="3"/>
      <c r="B65" s="20"/>
      <c r="C65" s="19" t="s">
        <v>6</v>
      </c>
      <c r="D65" s="18" t="s">
        <v>3</v>
      </c>
      <c r="E65" s="17" t="s">
        <v>5</v>
      </c>
      <c r="F65" s="41">
        <v>139731900</v>
      </c>
      <c r="G65" s="49">
        <f t="shared" si="0"/>
        <v>16995700</v>
      </c>
      <c r="H65" s="50">
        <v>156727600</v>
      </c>
      <c r="I65" s="12"/>
      <c r="J65" s="6" t="s">
        <v>0</v>
      </c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17.25" customHeight="1">
      <c r="A66" s="3"/>
      <c r="B66" s="16"/>
      <c r="C66" s="15" t="s">
        <v>4</v>
      </c>
      <c r="D66" s="14" t="s">
        <v>3</v>
      </c>
      <c r="E66" s="13" t="s">
        <v>2</v>
      </c>
      <c r="F66" s="42">
        <v>177206700</v>
      </c>
      <c r="G66" s="49">
        <f t="shared" si="0"/>
        <v>7265500</v>
      </c>
      <c r="H66" s="51">
        <v>184472200</v>
      </c>
      <c r="I66" s="12"/>
      <c r="J66" s="6" t="s">
        <v>0</v>
      </c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409.6" hidden="1" customHeight="1">
      <c r="A67" s="3"/>
      <c r="B67" s="11"/>
      <c r="C67" s="10"/>
      <c r="D67" s="9" t="s">
        <v>0</v>
      </c>
      <c r="E67" s="8" t="s">
        <v>0</v>
      </c>
      <c r="F67" s="44"/>
      <c r="G67" s="49">
        <f t="shared" si="0"/>
        <v>4496473700</v>
      </c>
      <c r="H67" s="53">
        <v>4496473700</v>
      </c>
      <c r="I67" s="7"/>
      <c r="J67" s="6" t="s">
        <v>0</v>
      </c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19.5" customHeight="1">
      <c r="A68" s="3"/>
      <c r="B68" s="5"/>
      <c r="C68" s="58" t="s">
        <v>1</v>
      </c>
      <c r="D68" s="59"/>
      <c r="E68" s="60"/>
      <c r="F68" s="45">
        <f>F11+F19+F21+F25+F32+F37+F39+F45+F48+F50+F55+F62+F64</f>
        <v>3530693800</v>
      </c>
      <c r="G68" s="54">
        <f>G11+G19+G21+G25+G32+G37+G39+G45+G48+G50+G55+G62+G64</f>
        <v>943779900</v>
      </c>
      <c r="H68" s="55">
        <v>4496473700</v>
      </c>
      <c r="I68" s="4"/>
      <c r="J68" s="3" t="s">
        <v>0</v>
      </c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</sheetData>
  <mergeCells count="22">
    <mergeCell ref="D1:H1"/>
    <mergeCell ref="C3:H3"/>
    <mergeCell ref="B7:C9"/>
    <mergeCell ref="D7:D9"/>
    <mergeCell ref="E7:E9"/>
    <mergeCell ref="H7:H9"/>
    <mergeCell ref="G7:G9"/>
    <mergeCell ref="B11:C11"/>
    <mergeCell ref="B19:C19"/>
    <mergeCell ref="B21:C21"/>
    <mergeCell ref="B25:C25"/>
    <mergeCell ref="B32:C32"/>
    <mergeCell ref="B37:C37"/>
    <mergeCell ref="B62:C62"/>
    <mergeCell ref="B64:C64"/>
    <mergeCell ref="C68:E68"/>
    <mergeCell ref="B39:C39"/>
    <mergeCell ref="B45:C45"/>
    <mergeCell ref="B48:C48"/>
    <mergeCell ref="B50:C50"/>
    <mergeCell ref="B55:C55"/>
    <mergeCell ref="B60:C60"/>
  </mergeCells>
  <printOptions horizontalCentered="1"/>
  <pageMargins left="0.39370078740157499" right="0" top="0.39370078740157499" bottom="0.39370078740157499" header="0.31496063461453899" footer="0.499999992490753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Ivanova</cp:lastModifiedBy>
  <cp:lastPrinted>2019-11-12T05:02:26Z</cp:lastPrinted>
  <dcterms:created xsi:type="dcterms:W3CDTF">2019-11-12T04:28:18Z</dcterms:created>
  <dcterms:modified xsi:type="dcterms:W3CDTF">2019-11-19T11:53:40Z</dcterms:modified>
</cp:coreProperties>
</file>